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mc:AlternateContent xmlns:mc="http://schemas.openxmlformats.org/markup-compatibility/2006">
    <mc:Choice Requires="x15">
      <x15ac:absPath xmlns:x15ac="http://schemas.microsoft.com/office/spreadsheetml/2010/11/ac" url="C:\Users\Cheng\Desktop\2022.10.21@2022下半年结题通知\2022.10.24@关于开展2022年大学生创新创业训练计划项目抽检答辩工作的通知\"/>
    </mc:Choice>
  </mc:AlternateContent>
  <xr:revisionPtr revIDLastSave="0" documentId="13_ncr:1_{E1D670AE-5E2E-4BEB-A070-B17687868941}" xr6:coauthVersionLast="47" xr6:coauthVersionMax="47" xr10:uidLastSave="{00000000-0000-0000-0000-000000000000}"/>
  <bookViews>
    <workbookView xWindow="-120" yWindow="-120" windowWidth="29040" windowHeight="15840" tabRatio="786" firstSheet="3" activeTab="3" xr2:uid="{00000000-000D-0000-FFFF-FFFF00000000}"/>
  </bookViews>
  <sheets>
    <sheet name="DA-634 (抽检)" sheetId="16" r:id="rId1"/>
    <sheet name="抽检-43 (2)" sheetId="18" r:id="rId2"/>
    <sheet name="抽检-43" sheetId="17" r:id="rId3"/>
    <sheet name="2022下半年大创抽检答辩" sheetId="13" r:id="rId4"/>
  </sheets>
  <definedNames>
    <definedName name="_xlnm._FilterDatabase" localSheetId="3" hidden="1">'2022下半年大创抽检答辩'!$A$3:$G$53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42" i="17" l="1"/>
  <c r="G28" i="17"/>
  <c r="G14" i="17"/>
  <c r="G37" i="18"/>
  <c r="G25" i="18"/>
  <c r="G12" i="18"/>
  <c r="Q39" i="16"/>
  <c r="P38" i="16"/>
  <c r="O38" i="16"/>
  <c r="N38" i="16"/>
  <c r="M38" i="16"/>
  <c r="K38" i="16"/>
  <c r="P37" i="16"/>
  <c r="O37" i="16"/>
  <c r="N37" i="16"/>
  <c r="M37" i="16"/>
  <c r="K37" i="16"/>
  <c r="P36" i="16"/>
  <c r="O36" i="16"/>
  <c r="N36" i="16"/>
  <c r="M36" i="16"/>
  <c r="K36" i="16"/>
  <c r="P35" i="16"/>
  <c r="O35" i="16"/>
  <c r="N35" i="16"/>
  <c r="M35" i="16"/>
  <c r="K35" i="16"/>
  <c r="P34" i="16"/>
  <c r="O34" i="16"/>
  <c r="N34" i="16"/>
  <c r="M34" i="16"/>
  <c r="K34" i="16"/>
  <c r="P33" i="16"/>
  <c r="O33" i="16"/>
  <c r="N33" i="16"/>
  <c r="M33" i="16"/>
  <c r="K33" i="16"/>
  <c r="P32" i="16"/>
  <c r="O32" i="16"/>
  <c r="N32" i="16"/>
  <c r="M32" i="16"/>
  <c r="K32" i="16"/>
  <c r="P31" i="16"/>
  <c r="O31" i="16"/>
  <c r="N31" i="16"/>
  <c r="M31" i="16"/>
  <c r="K31" i="16"/>
  <c r="P30" i="16"/>
  <c r="O30" i="16"/>
  <c r="N30" i="16"/>
  <c r="M30" i="16"/>
  <c r="K30" i="16"/>
  <c r="P29" i="16"/>
  <c r="O29" i="16"/>
  <c r="N29" i="16"/>
  <c r="M29" i="16"/>
  <c r="K29" i="16"/>
  <c r="Q28" i="16"/>
  <c r="P27" i="16"/>
  <c r="O27" i="16"/>
  <c r="N27" i="16"/>
  <c r="M27" i="16"/>
  <c r="K27" i="16"/>
  <c r="P26" i="16"/>
  <c r="O26" i="16"/>
  <c r="N26" i="16"/>
  <c r="M26" i="16"/>
  <c r="K26" i="16"/>
  <c r="P25" i="16"/>
  <c r="O25" i="16"/>
  <c r="N25" i="16"/>
  <c r="M25" i="16"/>
  <c r="K25" i="16"/>
  <c r="P24" i="16"/>
  <c r="O24" i="16"/>
  <c r="N24" i="16"/>
  <c r="M24" i="16"/>
  <c r="K24" i="16"/>
  <c r="P23" i="16"/>
  <c r="O23" i="16"/>
  <c r="N23" i="16"/>
  <c r="M23" i="16"/>
  <c r="K23" i="16"/>
  <c r="P22" i="16"/>
  <c r="O22" i="16"/>
  <c r="N22" i="16"/>
  <c r="M22" i="16"/>
  <c r="K22" i="16"/>
  <c r="P21" i="16"/>
  <c r="O21" i="16"/>
  <c r="N21" i="16"/>
  <c r="M21" i="16"/>
  <c r="K21" i="16"/>
  <c r="P20" i="16"/>
  <c r="O20" i="16"/>
  <c r="N20" i="16"/>
  <c r="M20" i="16"/>
  <c r="K20" i="16"/>
  <c r="P19" i="16"/>
  <c r="O19" i="16"/>
  <c r="N19" i="16"/>
  <c r="M19" i="16"/>
  <c r="K19" i="16"/>
  <c r="P18" i="16"/>
  <c r="O18" i="16"/>
  <c r="N18" i="16"/>
  <c r="M18" i="16"/>
  <c r="K18" i="16"/>
  <c r="P17" i="16"/>
  <c r="O17" i="16"/>
  <c r="N17" i="16"/>
  <c r="M17" i="16"/>
  <c r="K17" i="16"/>
  <c r="P16" i="16"/>
  <c r="O16" i="16"/>
  <c r="N16" i="16"/>
  <c r="M16" i="16"/>
  <c r="K16" i="16"/>
  <c r="P15" i="16"/>
  <c r="O15" i="16"/>
  <c r="N15" i="16"/>
  <c r="M15" i="16"/>
  <c r="K15" i="16"/>
  <c r="Q14" i="16"/>
  <c r="P13" i="16"/>
  <c r="O13" i="16"/>
  <c r="N13" i="16"/>
  <c r="M13" i="16"/>
  <c r="K13" i="16"/>
  <c r="P11" i="16"/>
  <c r="O11" i="16"/>
  <c r="N11" i="16"/>
  <c r="M11" i="16"/>
  <c r="K11" i="16"/>
  <c r="P10" i="16"/>
  <c r="O10" i="16"/>
  <c r="N10" i="16"/>
  <c r="M10" i="16"/>
  <c r="K10" i="16"/>
  <c r="P9" i="16"/>
  <c r="O9" i="16"/>
  <c r="N9" i="16"/>
  <c r="M9" i="16"/>
  <c r="K9" i="16"/>
  <c r="P8" i="16"/>
  <c r="O8" i="16"/>
  <c r="N8" i="16"/>
  <c r="M8" i="16"/>
  <c r="K8" i="16"/>
  <c r="P7" i="16"/>
  <c r="O7" i="16"/>
  <c r="N7" i="16"/>
  <c r="M7" i="16"/>
  <c r="K7" i="16"/>
  <c r="P6" i="16"/>
  <c r="O6" i="16"/>
  <c r="N6" i="16"/>
  <c r="M6" i="16"/>
  <c r="K6" i="16"/>
  <c r="P5" i="16"/>
  <c r="O5" i="16"/>
  <c r="N5" i="16"/>
  <c r="M5" i="16"/>
  <c r="M39" i="16" s="1"/>
  <c r="K5" i="16"/>
  <c r="P4" i="16"/>
  <c r="O4" i="16"/>
  <c r="N4" i="16"/>
  <c r="M4" i="16"/>
  <c r="K4" i="16"/>
  <c r="P3" i="16"/>
  <c r="P39" i="16" s="1"/>
  <c r="O3" i="16"/>
  <c r="O39" i="16" s="1"/>
  <c r="N3" i="16"/>
  <c r="N39" i="16" s="1"/>
  <c r="M3" i="16"/>
  <c r="K3" i="16"/>
</calcChain>
</file>

<file path=xl/sharedStrings.xml><?xml version="1.0" encoding="utf-8"?>
<sst xmlns="http://schemas.openxmlformats.org/spreadsheetml/2006/main" count="492" uniqueCount="202">
  <si>
    <t>序号</t>
  </si>
  <si>
    <t>执行单位</t>
  </si>
  <si>
    <t>国家级</t>
  </si>
  <si>
    <t>省级</t>
  </si>
  <si>
    <t>校级</t>
  </si>
  <si>
    <t>总计</t>
  </si>
  <si>
    <t>抽检数量</t>
  </si>
  <si>
    <t>测绘学院</t>
  </si>
  <si>
    <t>哲学学院</t>
  </si>
  <si>
    <t>测绘遥感信息工程国家重点实验室</t>
  </si>
  <si>
    <t>文学院</t>
  </si>
  <si>
    <t>城市设计学院</t>
  </si>
  <si>
    <t>外国语言文学学院</t>
  </si>
  <si>
    <t>第二临床学院</t>
  </si>
  <si>
    <t>新闻与传播学院</t>
  </si>
  <si>
    <t>第一临床学院</t>
  </si>
  <si>
    <t>历史学院</t>
  </si>
  <si>
    <t>电气与自动化学院</t>
  </si>
  <si>
    <t>艺术学院</t>
  </si>
  <si>
    <t>电子信息学院</t>
  </si>
  <si>
    <t>经济与管理学院</t>
  </si>
  <si>
    <t>动力与机械学院</t>
  </si>
  <si>
    <t>法学院</t>
  </si>
  <si>
    <t>政治与公共管理学院</t>
  </si>
  <si>
    <t>公共卫生学院</t>
  </si>
  <si>
    <t>马克思主义学院</t>
  </si>
  <si>
    <t>国家卫星定位系统工程技术研究中心</t>
  </si>
  <si>
    <t>社会学院</t>
  </si>
  <si>
    <t>弘毅学堂</t>
  </si>
  <si>
    <t>信息管理学院</t>
  </si>
  <si>
    <t>护理学院</t>
  </si>
  <si>
    <t>数学与统计学院</t>
  </si>
  <si>
    <t>化学与分子科学学院</t>
  </si>
  <si>
    <t>物理科学与技术学院</t>
  </si>
  <si>
    <t>计算机学院</t>
  </si>
  <si>
    <t>生命科学学院</t>
  </si>
  <si>
    <t>口腔医学院</t>
  </si>
  <si>
    <t>资源与环境科学学院</t>
  </si>
  <si>
    <t>土木建筑工程学院</t>
  </si>
  <si>
    <t>水利水电学院</t>
  </si>
  <si>
    <t>泰康医学院（基础医学院）</t>
  </si>
  <si>
    <t>遥感信息工程学院</t>
  </si>
  <si>
    <t>国家网络安全学院</t>
  </si>
  <si>
    <t>药学院</t>
  </si>
  <si>
    <t>合计</t>
  </si>
  <si>
    <t>项目所属学院</t>
  </si>
  <si>
    <t>项目级别</t>
  </si>
  <si>
    <t>项目类型</t>
  </si>
  <si>
    <t>项目编号</t>
  </si>
  <si>
    <t>项目名称</t>
  </si>
  <si>
    <t>项目组成员</t>
  </si>
  <si>
    <t>1</t>
  </si>
  <si>
    <t>创业训练项目</t>
  </si>
  <si>
    <t>202110486116</t>
  </si>
  <si>
    <t>《来信》——沉浸式大学文化实景解谜</t>
  </si>
  <si>
    <r>
      <t>余音</t>
    </r>
    <r>
      <rPr>
        <sz val="11"/>
        <color theme="1"/>
        <rFont val="宋体"/>
        <family val="3"/>
        <charset val="134"/>
      </rPr>
      <t>、周冰阳、周东炜、路峻、林晨</t>
    </r>
  </si>
  <si>
    <t>2</t>
  </si>
  <si>
    <t>创新训练项目</t>
  </si>
  <si>
    <t>S202110486073</t>
  </si>
  <si>
    <t>针对当代大学生焦虑问题的阅读疗愈性研究及场所设计方案</t>
  </si>
  <si>
    <r>
      <t>支馨悦</t>
    </r>
    <r>
      <rPr>
        <sz val="11"/>
        <color theme="1"/>
        <rFont val="宋体"/>
        <family val="3"/>
        <charset val="134"/>
      </rPr>
      <t>、明雨淏、刘宇璇、冷寅翼、王芷昕</t>
    </r>
  </si>
  <si>
    <t>3</t>
  </si>
  <si>
    <t>S202110486003</t>
  </si>
  <si>
    <t>跨文化视角下葡萄酒产业国际竞争力研究——以法国波尔多产区和中国宁夏贺兰山产区为例</t>
  </si>
  <si>
    <r>
      <t>杨戈蕊</t>
    </r>
    <r>
      <rPr>
        <sz val="11"/>
        <color theme="1"/>
        <rFont val="宋体"/>
        <family val="3"/>
        <charset val="134"/>
      </rPr>
      <t>、钟雅贤</t>
    </r>
  </si>
  <si>
    <t>4</t>
  </si>
  <si>
    <t>202210486007</t>
  </si>
  <si>
    <t>县级融媒体中心服务乡村社会治理典型案例</t>
  </si>
  <si>
    <r>
      <t>舒泽茜</t>
    </r>
    <r>
      <rPr>
        <sz val="11"/>
        <color theme="1"/>
        <rFont val="宋体"/>
        <family val="3"/>
        <charset val="134"/>
      </rPr>
      <t>、董硕</t>
    </r>
  </si>
  <si>
    <t>5</t>
  </si>
  <si>
    <t>202110486017</t>
  </si>
  <si>
    <t>中国双一流高校本科生如何在以“绩点”为中心的考核体系下走出内卷怪圈</t>
  </si>
  <si>
    <r>
      <t>张瑞年</t>
    </r>
    <r>
      <rPr>
        <sz val="11"/>
        <color theme="1"/>
        <rFont val="宋体"/>
        <family val="3"/>
        <charset val="134"/>
      </rPr>
      <t>、尹乙迪、郑昌怡</t>
    </r>
  </si>
  <si>
    <t>6</t>
  </si>
  <si>
    <t>S202210486023</t>
  </si>
  <si>
    <t>校园戏剧创作实践现状研究</t>
  </si>
  <si>
    <r>
      <rPr>
        <sz val="11"/>
        <color rgb="FFFF0000"/>
        <rFont val="宋体"/>
        <family val="3"/>
        <charset val="134"/>
      </rPr>
      <t>朱家仪</t>
    </r>
    <r>
      <rPr>
        <sz val="11"/>
        <color theme="1"/>
        <rFont val="宋体"/>
        <family val="3"/>
        <charset val="134"/>
      </rPr>
      <t>、王裕渊、朱泓谕</t>
    </r>
  </si>
  <si>
    <t>7</t>
  </si>
  <si>
    <t>202210486010</t>
  </si>
  <si>
    <t>学海遨游</t>
  </si>
  <si>
    <r>
      <rPr>
        <sz val="11"/>
        <color rgb="FFFF0000"/>
        <rFont val="宋体"/>
        <family val="3"/>
        <charset val="134"/>
      </rPr>
      <t>张卓</t>
    </r>
    <r>
      <rPr>
        <sz val="11"/>
        <color theme="1"/>
        <rFont val="宋体"/>
        <family val="3"/>
        <charset val="134"/>
      </rPr>
      <t>、王泽林、高雯</t>
    </r>
  </si>
  <si>
    <t>8</t>
  </si>
  <si>
    <t>S202110486050</t>
  </si>
  <si>
    <t>从“小镇做题家”到创新创业人才的成长路径研究——以高校“风云学子”为例</t>
  </si>
  <si>
    <r>
      <rPr>
        <sz val="11"/>
        <color rgb="FFFF0000"/>
        <rFont val="宋体"/>
        <family val="3"/>
        <charset val="134"/>
      </rPr>
      <t>孟怡杉</t>
    </r>
    <r>
      <rPr>
        <sz val="11"/>
        <color theme="1"/>
        <rFont val="宋体"/>
        <family val="3"/>
        <charset val="134"/>
      </rPr>
      <t>、王诗睿</t>
    </r>
  </si>
  <si>
    <t>9</t>
  </si>
  <si>
    <t>202210486013</t>
  </si>
  <si>
    <t>反餐饮浪费奖惩措施实效性研究——以《反食品浪费法》适用为视角</t>
  </si>
  <si>
    <r>
      <rPr>
        <sz val="11"/>
        <color rgb="FFFF0000"/>
        <rFont val="宋体"/>
        <family val="3"/>
        <charset val="134"/>
      </rPr>
      <t>覃丽宇</t>
    </r>
    <r>
      <rPr>
        <sz val="11"/>
        <color theme="1"/>
        <rFont val="宋体"/>
        <family val="3"/>
        <charset val="134"/>
      </rPr>
      <t>、徐思宇、陈佳乐</t>
    </r>
  </si>
  <si>
    <t>10</t>
  </si>
  <si>
    <t>S202210486040</t>
  </si>
  <si>
    <t>构建罪错未成年人分级干预制度研究</t>
  </si>
  <si>
    <r>
      <t>邢家华</t>
    </r>
    <r>
      <rPr>
        <sz val="11"/>
        <color theme="1"/>
        <rFont val="宋体"/>
        <family val="3"/>
        <charset val="134"/>
      </rPr>
      <t>、祝雨恒、仲俊达</t>
    </r>
  </si>
  <si>
    <t>11</t>
  </si>
  <si>
    <t>W2021115002</t>
  </si>
  <si>
    <t>城市社区应急准备能力的影响因素及提升策略研究——以武汉市为例</t>
  </si>
  <si>
    <r>
      <rPr>
        <sz val="11"/>
        <color rgb="FFFF0000"/>
        <rFont val="宋体"/>
        <family val="3"/>
        <charset val="134"/>
      </rPr>
      <t>刘源</t>
    </r>
    <r>
      <rPr>
        <sz val="11"/>
        <color theme="1"/>
        <rFont val="宋体"/>
        <family val="3"/>
        <charset val="134"/>
      </rPr>
      <t>、黄佩群、罗嘉琪、黄小玲</t>
    </r>
  </si>
  <si>
    <t>12</t>
  </si>
  <si>
    <t>W2021118007</t>
  </si>
  <si>
    <t>学生需求视域下高中日常思政工作的现状分析及内部协同优化对策探赜</t>
  </si>
  <si>
    <r>
      <rPr>
        <sz val="11"/>
        <color rgb="FFFF0000"/>
        <rFont val="宋体"/>
        <family val="3"/>
        <charset val="134"/>
      </rPr>
      <t>浩安祺</t>
    </r>
    <r>
      <rPr>
        <sz val="11"/>
        <color theme="1"/>
        <rFont val="宋体"/>
        <family val="3"/>
        <charset val="134"/>
      </rPr>
      <t>、凌俊豪、刘弘宇</t>
    </r>
  </si>
  <si>
    <t>13</t>
  </si>
  <si>
    <t>202110486004</t>
  </si>
  <si>
    <t>脱贫攻坚口述实录的采集归档与整理研究——以湖北省花果村为例</t>
  </si>
  <si>
    <r>
      <rPr>
        <sz val="11"/>
        <color rgb="FFFF0000"/>
        <rFont val="宋体"/>
        <family val="3"/>
        <charset val="134"/>
      </rPr>
      <t>姜丁齐</t>
    </r>
    <r>
      <rPr>
        <sz val="11"/>
        <color theme="1"/>
        <rFont val="宋体"/>
        <family val="3"/>
        <charset val="134"/>
      </rPr>
      <t>、王欣雨、李苗苗、杜茵陶、刘胜蓝</t>
    </r>
  </si>
  <si>
    <t>14</t>
  </si>
  <si>
    <t>S202110486009</t>
  </si>
  <si>
    <t>城拾记忆——城市化背景下旧城区文化记忆的溯源与记录</t>
  </si>
  <si>
    <r>
      <rPr>
        <sz val="11"/>
        <color rgb="FFFF0000"/>
        <rFont val="宋体"/>
        <family val="3"/>
        <charset val="134"/>
      </rPr>
      <t>陈泳旭</t>
    </r>
    <r>
      <rPr>
        <sz val="11"/>
        <color theme="1"/>
        <rFont val="宋体"/>
        <family val="3"/>
        <charset val="134"/>
      </rPr>
      <t>、林洋、段凡、姜颖、王凯悦</t>
    </r>
  </si>
  <si>
    <t>202110486024</t>
  </si>
  <si>
    <t>基于机器学习的哈密顿量生成方法研究</t>
  </si>
  <si>
    <r>
      <t>程愉</t>
    </r>
    <r>
      <rPr>
        <sz val="11"/>
        <color theme="1"/>
        <rFont val="宋体"/>
        <family val="3"/>
        <charset val="134"/>
      </rPr>
      <t>、颜丽蕙、孙瑞祺、李展</t>
    </r>
  </si>
  <si>
    <t>202210486030</t>
  </si>
  <si>
    <t>超强荧光纳米探针的制备及应用</t>
  </si>
  <si>
    <r>
      <rPr>
        <sz val="11"/>
        <color rgb="FFFF0000"/>
        <rFont val="宋体"/>
        <family val="3"/>
        <charset val="134"/>
      </rPr>
      <t>赵思博</t>
    </r>
    <r>
      <rPr>
        <sz val="11"/>
        <color theme="1"/>
        <rFont val="宋体"/>
        <family val="3"/>
        <charset val="134"/>
      </rPr>
      <t>、王靖涛、王京润</t>
    </r>
  </si>
  <si>
    <t>202210486034</t>
  </si>
  <si>
    <t>西藏传统发酵食品中功能微生物的纯化和鉴定</t>
  </si>
  <si>
    <r>
      <rPr>
        <sz val="11"/>
        <color rgb="FFFF0000"/>
        <rFont val="宋体"/>
        <family val="3"/>
        <charset val="134"/>
      </rPr>
      <t>黎宗阳</t>
    </r>
    <r>
      <rPr>
        <sz val="11"/>
        <color theme="1"/>
        <rFont val="宋体"/>
        <family val="3"/>
        <charset val="134"/>
      </rPr>
      <t>、徐康博、沈忱</t>
    </r>
  </si>
  <si>
    <t>S202210486102</t>
  </si>
  <si>
    <t>姜黄素联合白藜芦醇对人肝癌细胞增殖及凋亡的影响</t>
  </si>
  <si>
    <r>
      <t>谭笑宇</t>
    </r>
    <r>
      <rPr>
        <sz val="11"/>
        <color theme="1"/>
        <rFont val="宋体"/>
        <family val="3"/>
        <charset val="134"/>
      </rPr>
      <t>、尹千方</t>
    </r>
  </si>
  <si>
    <t>202210486044</t>
  </si>
  <si>
    <t>大型影像集支持下的三江源大型食草动物自动识别与分类</t>
  </si>
  <si>
    <r>
      <rPr>
        <sz val="11"/>
        <color rgb="FFFF0000"/>
        <rFont val="宋体"/>
        <family val="3"/>
        <charset val="134"/>
      </rPr>
      <t>徐雅婷</t>
    </r>
    <r>
      <rPr>
        <sz val="11"/>
        <color theme="1"/>
        <rFont val="宋体"/>
        <family val="3"/>
        <charset val="134"/>
      </rPr>
      <t>、韩震东、许大为</t>
    </r>
  </si>
  <si>
    <t>202110486079</t>
  </si>
  <si>
    <t>抑制TRPV1通道对EAE模型小鼠病情改善研究</t>
  </si>
  <si>
    <r>
      <rPr>
        <sz val="11"/>
        <color rgb="FFFF0000"/>
        <rFont val="宋体"/>
        <family val="3"/>
        <charset val="134"/>
      </rPr>
      <t>蔡泽鸣</t>
    </r>
    <r>
      <rPr>
        <sz val="11"/>
        <color theme="1"/>
        <rFont val="宋体"/>
        <family val="3"/>
        <charset val="134"/>
      </rPr>
      <t>、徐婉睿、王祎、郝佳韵</t>
    </r>
  </si>
  <si>
    <t>S202210486217</t>
  </si>
  <si>
    <t>基于荧光共振能量转移效应的靶向性微囊泡在乳腺癌前哨淋巴结活检术中的成像研究</t>
  </si>
  <si>
    <r>
      <rPr>
        <sz val="11"/>
        <color rgb="FFFF0000"/>
        <rFont val="宋体"/>
        <family val="3"/>
        <charset val="134"/>
      </rPr>
      <t>张绍洋</t>
    </r>
    <r>
      <rPr>
        <sz val="11"/>
        <color theme="1"/>
        <rFont val="宋体"/>
        <family val="3"/>
        <charset val="134"/>
      </rPr>
      <t>、刘天睿、刘姝言</t>
    </r>
  </si>
  <si>
    <t>202210486102</t>
  </si>
  <si>
    <t>基于机器学习识别社区环境特征与重大慢性病发生风险的关联性研究</t>
  </si>
  <si>
    <r>
      <t>杜林谦</t>
    </r>
    <r>
      <rPr>
        <sz val="11"/>
        <color theme="1"/>
        <rFont val="宋体"/>
        <family val="3"/>
        <charset val="134"/>
      </rPr>
      <t>、韦思佳</t>
    </r>
  </si>
  <si>
    <t>202110486089</t>
  </si>
  <si>
    <t>肠道菌群对非常早产儿神经行为发育的前瞻性队列研究</t>
  </si>
  <si>
    <r>
      <rPr>
        <sz val="11"/>
        <color rgb="FFFF0000"/>
        <rFont val="宋体"/>
        <family val="3"/>
        <charset val="134"/>
      </rPr>
      <t>朱璐阳</t>
    </r>
    <r>
      <rPr>
        <sz val="11"/>
        <color theme="1"/>
        <rFont val="宋体"/>
        <family val="3"/>
        <charset val="134"/>
      </rPr>
      <t>、王晓祎、涂益明、周陈旖贝</t>
    </r>
  </si>
  <si>
    <t>202210486107</t>
  </si>
  <si>
    <t>代谢工程改造酿酒酵母生产蛇孢菌素类化合物</t>
  </si>
  <si>
    <r>
      <t>杨志杰</t>
    </r>
    <r>
      <rPr>
        <sz val="11"/>
        <color theme="1"/>
        <rFont val="宋体"/>
        <family val="3"/>
        <charset val="134"/>
      </rPr>
      <t>、洪程紫、王盼</t>
    </r>
  </si>
  <si>
    <t>202210486112</t>
  </si>
  <si>
    <t>脂联素在心肌梗死后心律失常中的作用及其机制研究</t>
  </si>
  <si>
    <r>
      <rPr>
        <sz val="11"/>
        <color rgb="FFFF0000"/>
        <rFont val="宋体"/>
        <family val="3"/>
        <charset val="134"/>
      </rPr>
      <t>徐赛婷</t>
    </r>
    <r>
      <rPr>
        <sz val="11"/>
        <color theme="1"/>
        <rFont val="宋体"/>
        <family val="3"/>
        <charset val="134"/>
      </rPr>
      <t>、胡慧妍、王佳敏</t>
    </r>
  </si>
  <si>
    <t>202210486121</t>
  </si>
  <si>
    <t>硼替佐米联合DAG方案对高白细胞性急性髓系白血病的治疗效果及其机制研究</t>
  </si>
  <si>
    <r>
      <rPr>
        <sz val="11"/>
        <color rgb="FFFF0000"/>
        <rFont val="宋体"/>
        <family val="3"/>
        <charset val="134"/>
      </rPr>
      <t>殷婉悦</t>
    </r>
    <r>
      <rPr>
        <sz val="11"/>
        <color theme="1"/>
        <rFont val="宋体"/>
        <family val="3"/>
        <charset val="134"/>
      </rPr>
      <t>、徐笑然、谭宇佳</t>
    </r>
  </si>
  <si>
    <t>202210486128</t>
  </si>
  <si>
    <t>双靶向防龋裂解酶的功能及结构分析</t>
  </si>
  <si>
    <r>
      <t>朱思莹</t>
    </r>
    <r>
      <rPr>
        <sz val="11"/>
        <color theme="1"/>
        <rFont val="宋体"/>
        <family val="3"/>
        <charset val="134"/>
      </rPr>
      <t>、杨筱悦、王佳艺</t>
    </r>
  </si>
  <si>
    <t>202110486096</t>
  </si>
  <si>
    <t>基于大气气溶胶观测的激光雷达光阑孔径自动控制系统</t>
  </si>
  <si>
    <r>
      <rPr>
        <sz val="11"/>
        <color rgb="FFFF0000"/>
        <rFont val="宋体"/>
        <family val="3"/>
        <charset val="134"/>
      </rPr>
      <t>韩锟</t>
    </r>
    <r>
      <rPr>
        <sz val="11"/>
        <color theme="1"/>
        <rFont val="宋体"/>
        <family val="3"/>
        <charset val="134"/>
      </rPr>
      <t>、周子皓</t>
    </r>
  </si>
  <si>
    <t>202210486051</t>
  </si>
  <si>
    <t>面向水溶液电池的新型普鲁士蓝正极材料</t>
  </si>
  <si>
    <r>
      <rPr>
        <sz val="11"/>
        <color rgb="FFFF0000"/>
        <rFont val="宋体"/>
        <family val="3"/>
        <charset val="134"/>
      </rPr>
      <t>刘霄辕</t>
    </r>
    <r>
      <rPr>
        <sz val="11"/>
        <color theme="1"/>
        <rFont val="宋体"/>
        <family val="3"/>
        <charset val="134"/>
      </rPr>
      <t>、陈翌清、范思哲</t>
    </r>
  </si>
  <si>
    <t>202110486041</t>
  </si>
  <si>
    <t>介质阻挡放电高效无害化降解SF6气体的研究</t>
  </si>
  <si>
    <r>
      <rPr>
        <sz val="11"/>
        <color rgb="FFFF0000"/>
        <rFont val="宋体"/>
        <family val="3"/>
        <charset val="134"/>
      </rPr>
      <t>闫永旭</t>
    </r>
    <r>
      <rPr>
        <sz val="11"/>
        <color theme="1"/>
        <rFont val="宋体"/>
        <family val="3"/>
        <charset val="134"/>
      </rPr>
      <t>、石生尧、韩森浩、莫俊业、吴喻之</t>
    </r>
  </si>
  <si>
    <t>202210486057</t>
  </si>
  <si>
    <t>梯度随机网络点阵结构优化设计</t>
  </si>
  <si>
    <r>
      <rPr>
        <sz val="11"/>
        <color rgb="FFFF0000"/>
        <rFont val="宋体"/>
        <family val="3"/>
        <charset val="134"/>
      </rPr>
      <t>江忆</t>
    </r>
    <r>
      <rPr>
        <sz val="11"/>
        <color theme="1"/>
        <rFont val="宋体"/>
        <family val="3"/>
        <charset val="134"/>
      </rPr>
      <t>、朱德洲、周宇发</t>
    </r>
  </si>
  <si>
    <t>202110486037</t>
  </si>
  <si>
    <t>用仿生翼型提高潮流能水轮机效率</t>
  </si>
  <si>
    <r>
      <t>柳养清</t>
    </r>
    <r>
      <rPr>
        <sz val="11"/>
        <color theme="1"/>
        <rFont val="宋体"/>
        <family val="3"/>
        <charset val="134"/>
      </rPr>
      <t>、江振、闫宇鹏、张涛、孟歆</t>
    </r>
  </si>
  <si>
    <t>202210486068</t>
  </si>
  <si>
    <t>基于人群行为与空间特征数据化、可视化分析的高校家属区微改造设计的研究</t>
  </si>
  <si>
    <r>
      <t>王饰坤</t>
    </r>
    <r>
      <rPr>
        <sz val="11"/>
        <color theme="1"/>
        <rFont val="宋体"/>
        <family val="3"/>
        <charset val="134"/>
      </rPr>
      <t>、翟子翔、黄康铭</t>
    </r>
  </si>
  <si>
    <t>202210486076</t>
  </si>
  <si>
    <t>MIMO阵列优化设计提高方位分辨率研究</t>
  </si>
  <si>
    <r>
      <t>郭钊</t>
    </r>
    <r>
      <rPr>
        <sz val="11"/>
        <color theme="1"/>
        <rFont val="宋体"/>
        <family val="3"/>
        <charset val="134"/>
      </rPr>
      <t>、吴浩鑫、蒲星宇</t>
    </r>
  </si>
  <si>
    <t>S202210486181</t>
  </si>
  <si>
    <t>烟草温湿度监测系统设计</t>
  </si>
  <si>
    <r>
      <rPr>
        <sz val="11"/>
        <color rgb="FFFF0000"/>
        <rFont val="宋体"/>
        <family val="3"/>
        <charset val="134"/>
      </rPr>
      <t>崔相东</t>
    </r>
    <r>
      <rPr>
        <sz val="11"/>
        <color theme="1"/>
        <rFont val="宋体"/>
        <family val="3"/>
        <charset val="134"/>
      </rPr>
      <t>、王俊豪、龚凤</t>
    </r>
  </si>
  <si>
    <t>创业实践项目</t>
  </si>
  <si>
    <t>202210486080</t>
  </si>
  <si>
    <t>理想“家”——个性化家具检索平台</t>
  </si>
  <si>
    <r>
      <rPr>
        <sz val="11"/>
        <color rgb="FFFF0000"/>
        <rFont val="宋体"/>
        <family val="3"/>
        <charset val="134"/>
      </rPr>
      <t>吾妮拉·祖尔肯</t>
    </r>
    <r>
      <rPr>
        <sz val="11"/>
        <color theme="1"/>
        <rFont val="宋体"/>
        <family val="3"/>
        <charset val="134"/>
      </rPr>
      <t>、王鑫、孙博文、齐亚龙</t>
    </r>
  </si>
  <si>
    <t>202210486083</t>
  </si>
  <si>
    <t>利用谷歌云平台的时序微波遥感影像洪涝快速大范围监测</t>
  </si>
  <si>
    <r>
      <rPr>
        <sz val="11"/>
        <color rgb="FFFF0000"/>
        <rFont val="宋体"/>
        <family val="3"/>
        <charset val="134"/>
      </rPr>
      <t>杨丁楠</t>
    </r>
    <r>
      <rPr>
        <sz val="11"/>
        <color theme="1"/>
        <rFont val="宋体"/>
        <family val="3"/>
        <charset val="134"/>
      </rPr>
      <t>、赵若楠、曾晋秋</t>
    </r>
  </si>
  <si>
    <t>202110486070</t>
  </si>
  <si>
    <t>基于GNSS-IR技术的河流水位实时监测方法研究及设备研制</t>
  </si>
  <si>
    <r>
      <rPr>
        <sz val="11"/>
        <color rgb="FFFF0000"/>
        <rFont val="宋体"/>
        <family val="3"/>
        <charset val="134"/>
      </rPr>
      <t>谭作铸</t>
    </r>
    <r>
      <rPr>
        <sz val="11"/>
        <color theme="1"/>
        <rFont val="宋体"/>
        <family val="3"/>
        <charset val="134"/>
      </rPr>
      <t>、曹修禹、熊培延</t>
    </r>
  </si>
  <si>
    <t>S202210486207</t>
  </si>
  <si>
    <t>基于天基物联网的智能型北斗/GNSS监测系统研究</t>
  </si>
  <si>
    <r>
      <rPr>
        <sz val="11"/>
        <color rgb="FFFF0000"/>
        <rFont val="宋体"/>
        <family val="3"/>
        <charset val="134"/>
      </rPr>
      <t>刘佳桐</t>
    </r>
    <r>
      <rPr>
        <sz val="11"/>
        <color theme="1"/>
        <rFont val="宋体"/>
        <family val="3"/>
        <charset val="134"/>
      </rPr>
      <t>、余逸飞、任建杰</t>
    </r>
  </si>
  <si>
    <t>202210486142</t>
  </si>
  <si>
    <t>遥感影像单目深度估计及其典型应用</t>
  </si>
  <si>
    <r>
      <t>庄诗琳</t>
    </r>
    <r>
      <rPr>
        <sz val="11"/>
        <color theme="1"/>
        <rFont val="宋体"/>
        <family val="3"/>
        <charset val="134"/>
      </rPr>
      <t>、岳睿偲、刘嘉豪</t>
    </r>
  </si>
  <si>
    <t>202210486144</t>
  </si>
  <si>
    <t>面向公共安全的高空抛物检测与追踪</t>
  </si>
  <si>
    <r>
      <rPr>
        <sz val="11"/>
        <color rgb="FFFF0000"/>
        <rFont val="宋体"/>
        <family val="3"/>
        <charset val="134"/>
      </rPr>
      <t>曹书颖</t>
    </r>
    <r>
      <rPr>
        <sz val="11"/>
        <color theme="1"/>
        <rFont val="宋体"/>
        <family val="3"/>
        <charset val="134"/>
      </rPr>
      <t>、杜玉恒</t>
    </r>
  </si>
  <si>
    <t>202110486102</t>
  </si>
  <si>
    <t>基于机器学习的多源资料融合降水预报系统</t>
  </si>
  <si>
    <r>
      <rPr>
        <sz val="11"/>
        <color rgb="FFFF0000"/>
        <rFont val="宋体"/>
        <family val="3"/>
        <charset val="134"/>
      </rPr>
      <t>余法承</t>
    </r>
    <r>
      <rPr>
        <sz val="11"/>
        <color theme="1"/>
        <rFont val="宋体"/>
        <family val="3"/>
        <charset val="134"/>
      </rPr>
      <t>、董传凯、魏康丽</t>
    </r>
  </si>
  <si>
    <r>
      <t>2022年大学生创新创业训练计划项目抽检答辩信息表（</t>
    </r>
    <r>
      <rPr>
        <b/>
        <sz val="22"/>
        <color rgb="FFFF0000"/>
        <rFont val="仿宋"/>
        <family val="3"/>
        <charset val="134"/>
      </rPr>
      <t>第1组</t>
    </r>
    <r>
      <rPr>
        <b/>
        <sz val="22"/>
        <color theme="1"/>
        <rFont val="仿宋"/>
        <family val="3"/>
        <charset val="134"/>
      </rPr>
      <t>）</t>
    </r>
    <phoneticPr fontId="11" type="noConversion"/>
  </si>
  <si>
    <t>答辩地点：本科生院楼南304室         等候地点：本科生院楼北303室</t>
    <phoneticPr fontId="11" type="noConversion"/>
  </si>
  <si>
    <r>
      <t>2022年大学生创新创业训练计划项目抽检答辩信息表（</t>
    </r>
    <r>
      <rPr>
        <b/>
        <sz val="22"/>
        <color rgb="FFFF0000"/>
        <rFont val="仿宋"/>
        <family val="3"/>
        <charset val="134"/>
      </rPr>
      <t>第2组</t>
    </r>
    <r>
      <rPr>
        <b/>
        <sz val="22"/>
        <color theme="1"/>
        <rFont val="仿宋"/>
        <family val="3"/>
        <charset val="134"/>
      </rPr>
      <t>）</t>
    </r>
    <phoneticPr fontId="11" type="noConversion"/>
  </si>
  <si>
    <t>答辩地点：本科生院楼南306室         等候地点：本科生院楼北303室</t>
    <phoneticPr fontId="11" type="noConversion"/>
  </si>
  <si>
    <r>
      <t>2022年大学生创新创业训练计划项目抽检答辩信息表（</t>
    </r>
    <r>
      <rPr>
        <b/>
        <sz val="22"/>
        <color rgb="FFFF0000"/>
        <rFont val="仿宋"/>
        <family val="3"/>
        <charset val="134"/>
      </rPr>
      <t>第3组</t>
    </r>
    <r>
      <rPr>
        <b/>
        <sz val="22"/>
        <color theme="1"/>
        <rFont val="仿宋"/>
        <family val="3"/>
        <charset val="134"/>
      </rPr>
      <t>）</t>
    </r>
    <phoneticPr fontId="11" type="noConversion"/>
  </si>
  <si>
    <t>答辩地点：本科生院楼北304室         等候地点：本科生院楼北303室</t>
    <phoneticPr fontId="11" type="noConversion"/>
  </si>
  <si>
    <t>1</t>
    <phoneticPr fontId="8" type="noConversion"/>
  </si>
  <si>
    <t>2</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</si>
</sst>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等线"/>
      <charset val="134"/>
      <scheme val="minor"/>
    </font>
    <font>
      <sz val="9"/>
      <color theme="1"/>
      <name val="等线"/>
      <family val="3"/>
      <charset val="134"/>
      <scheme val="minor"/>
    </font>
    <font>
      <sz val="11"/>
      <color theme="1"/>
      <name val="宋体"/>
      <family val="3"/>
      <charset val="134"/>
    </font>
    <font>
      <sz val="11"/>
      <color theme="1"/>
      <name val="等线"/>
      <family val="3"/>
      <charset val="134"/>
      <scheme val="minor"/>
    </font>
    <font>
      <sz val="11"/>
      <color rgb="FFFF0000"/>
      <name val="宋体"/>
      <family val="3"/>
      <charset val="134"/>
    </font>
    <font>
      <b/>
      <sz val="11"/>
      <color theme="1"/>
      <name val="等线"/>
      <family val="3"/>
      <charset val="134"/>
      <scheme val="minor"/>
    </font>
    <font>
      <sz val="12"/>
      <name val="宋体"/>
      <family val="3"/>
      <charset val="134"/>
    </font>
    <font>
      <sz val="12"/>
      <color theme="1"/>
      <name val="宋体"/>
      <family val="3"/>
      <charset val="134"/>
    </font>
    <font>
      <sz val="9"/>
      <name val="等线"/>
      <family val="3"/>
      <charset val="134"/>
      <scheme val="minor"/>
    </font>
    <font>
      <b/>
      <sz val="22"/>
      <color theme="1"/>
      <name val="仿宋"/>
      <family val="3"/>
      <charset val="134"/>
    </font>
    <font>
      <b/>
      <sz val="22"/>
      <color rgb="FFFF0000"/>
      <name val="仿宋"/>
      <family val="3"/>
      <charset val="134"/>
    </font>
    <font>
      <sz val="9"/>
      <name val="等线"/>
      <family val="2"/>
      <charset val="134"/>
      <scheme val="minor"/>
    </font>
    <font>
      <b/>
      <sz val="16"/>
      <color rgb="FFFF0000"/>
      <name val="仿宋"/>
      <family val="3"/>
      <charset val="134"/>
    </font>
    <font>
      <sz val="11"/>
      <color theme="1"/>
      <name val="宋体"/>
      <family val="3"/>
      <charset val="134"/>
    </font>
  </fonts>
  <fills count="8">
    <fill>
      <patternFill patternType="none"/>
    </fill>
    <fill>
      <patternFill patternType="gray125"/>
    </fill>
    <fill>
      <patternFill patternType="solid">
        <fgColor rgb="FFFFC000"/>
        <bgColor indexed="64"/>
      </patternFill>
    </fill>
    <fill>
      <patternFill patternType="solid">
        <fgColor theme="0" tint="-0.249977111117893"/>
        <bgColor indexed="64"/>
      </patternFill>
    </fill>
    <fill>
      <patternFill patternType="solid">
        <fgColor rgb="FF00B050"/>
        <bgColor indexed="64"/>
      </patternFill>
    </fill>
    <fill>
      <patternFill patternType="solid">
        <fgColor rgb="FF00B0F0"/>
        <bgColor indexed="64"/>
      </patternFill>
    </fill>
    <fill>
      <patternFill patternType="solid">
        <fgColor theme="4" tint="0.79995117038483843"/>
        <bgColor theme="4" tint="0.79995117038483843"/>
      </patternFill>
    </fill>
    <fill>
      <patternFill patternType="solid">
        <fgColor rgb="FF92D050"/>
        <bgColor indexed="64"/>
      </patternFill>
    </fill>
  </fills>
  <borders count="5">
    <border>
      <left/>
      <right/>
      <top/>
      <bottom/>
      <diagonal/>
    </border>
    <border>
      <left style="thin">
        <color auto="1"/>
      </left>
      <right style="thin">
        <color auto="1"/>
      </right>
      <top style="thin">
        <color auto="1"/>
      </top>
      <bottom style="thin">
        <color auto="1"/>
      </bottom>
      <diagonal/>
    </border>
    <border>
      <left/>
      <right/>
      <top style="thin">
        <color theme="4" tint="0.39994506668294322"/>
      </top>
      <bottom/>
      <diagonal/>
    </border>
    <border>
      <left style="thin">
        <color auto="1"/>
      </left>
      <right style="thin">
        <color auto="1"/>
      </right>
      <top/>
      <bottom/>
      <diagonal/>
    </border>
    <border>
      <left/>
      <right/>
      <top/>
      <bottom style="thin">
        <color rgb="FF000000"/>
      </bottom>
      <diagonal/>
    </border>
  </borders>
  <cellStyleXfs count="1">
    <xf numFmtId="0" fontId="0" fillId="0" borderId="0"/>
  </cellStyleXfs>
  <cellXfs count="36">
    <xf numFmtId="0" fontId="0" fillId="0" borderId="0" xfId="0"/>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vertical="center"/>
    </xf>
    <xf numFmtId="0" fontId="1" fillId="0" borderId="0" xfId="0" applyFont="1" applyAlignment="1">
      <alignment horizontal="center" vertical="center"/>
    </xf>
    <xf numFmtId="49"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left" vertical="center"/>
    </xf>
    <xf numFmtId="0" fontId="0" fillId="0" borderId="0" xfId="0" applyNumberFormat="1"/>
    <xf numFmtId="0" fontId="0" fillId="0" borderId="0" xfId="0" applyAlignment="1">
      <alignment horizontal="left"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left" vertical="center" wrapText="1"/>
    </xf>
    <xf numFmtId="0" fontId="0" fillId="0" borderId="0" xfId="0" applyAlignment="1">
      <alignment horizontal="center"/>
    </xf>
    <xf numFmtId="0" fontId="3" fillId="4" borderId="1" xfId="0" applyFont="1" applyFill="1" applyBorder="1" applyAlignment="1">
      <alignment horizontal="center"/>
    </xf>
    <xf numFmtId="0" fontId="0" fillId="4" borderId="1" xfId="0" applyFill="1" applyBorder="1" applyAlignment="1">
      <alignment horizontal="center"/>
    </xf>
    <xf numFmtId="0" fontId="0" fillId="0" borderId="1" xfId="0" applyBorder="1" applyAlignment="1">
      <alignment horizontal="center"/>
    </xf>
    <xf numFmtId="0" fontId="0" fillId="0" borderId="1" xfId="0" applyBorder="1"/>
    <xf numFmtId="0" fontId="5" fillId="6" borderId="2" xfId="0" applyNumberFormat="1" applyFont="1" applyFill="1" applyBorder="1"/>
    <xf numFmtId="0" fontId="0" fillId="4" borderId="3" xfId="0" applyFill="1" applyBorder="1" applyAlignment="1">
      <alignment horizontal="center"/>
    </xf>
    <xf numFmtId="0" fontId="0" fillId="2" borderId="0" xfId="0" applyFill="1"/>
    <xf numFmtId="0" fontId="0" fillId="5" borderId="0" xfId="0" applyFill="1" applyAlignment="1">
      <alignment horizontal="center" vertical="center"/>
    </xf>
    <xf numFmtId="0" fontId="0" fillId="7" borderId="1" xfId="0" applyFill="1" applyBorder="1" applyAlignment="1">
      <alignment horizontal="center" vertical="center"/>
    </xf>
    <xf numFmtId="0" fontId="0" fillId="0" borderId="1" xfId="0" applyFill="1" applyBorder="1" applyAlignment="1">
      <alignment horizontal="center" vertical="center"/>
    </xf>
    <xf numFmtId="0" fontId="6" fillId="0" borderId="1" xfId="0" applyFont="1" applyFill="1" applyBorder="1" applyAlignment="1">
      <alignment horizontal="left" vertical="center" wrapText="1"/>
    </xf>
    <xf numFmtId="0" fontId="0" fillId="0" borderId="1" xfId="0" applyFill="1" applyBorder="1" applyAlignment="1">
      <alignment horizontal="center"/>
    </xf>
    <xf numFmtId="0" fontId="7" fillId="0" borderId="1" xfId="0" applyFont="1" applyFill="1" applyBorder="1" applyAlignment="1">
      <alignment horizontal="left" vertical="center" wrapText="1"/>
    </xf>
    <xf numFmtId="0" fontId="0" fillId="0" borderId="0" xfId="0" applyFill="1"/>
    <xf numFmtId="0" fontId="0" fillId="0" borderId="3" xfId="0" applyFill="1" applyBorder="1" applyAlignment="1">
      <alignment horizontal="center"/>
    </xf>
    <xf numFmtId="49" fontId="2" fillId="0" borderId="0"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xf>
    <xf numFmtId="49" fontId="2" fillId="0" borderId="0" xfId="0" applyNumberFormat="1" applyFont="1" applyFill="1" applyBorder="1" applyAlignment="1">
      <alignment horizontal="center" vertical="center"/>
    </xf>
    <xf numFmtId="49" fontId="4" fillId="0" borderId="0" xfId="0" applyNumberFormat="1" applyFont="1" applyFill="1" applyBorder="1" applyAlignment="1">
      <alignment horizontal="left" vertical="center" wrapText="1"/>
    </xf>
    <xf numFmtId="49" fontId="13" fillId="0" borderId="1" xfId="0" applyNumberFormat="1" applyFont="1" applyFill="1" applyBorder="1" applyAlignment="1">
      <alignment horizontal="center" vertical="center"/>
    </xf>
    <xf numFmtId="0" fontId="12" fillId="0" borderId="4" xfId="0" applyFont="1" applyBorder="1" applyAlignment="1">
      <alignment horizontal="center" vertical="center" wrapText="1"/>
    </xf>
    <xf numFmtId="0" fontId="9" fillId="0" borderId="0" xfId="0" applyFont="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9"/>
  <sheetViews>
    <sheetView workbookViewId="0">
      <selection activeCell="A2" sqref="A2"/>
    </sheetView>
  </sheetViews>
  <sheetFormatPr defaultColWidth="9" defaultRowHeight="14.25" x14ac:dyDescent="0.2"/>
  <cols>
    <col min="2" max="2" width="25.875" customWidth="1"/>
    <col min="3" max="6" width="9" style="13"/>
    <col min="11" max="11" width="12.25" customWidth="1"/>
    <col min="12" max="12" width="35.375" customWidth="1"/>
    <col min="13" max="13" width="14.625" style="13" customWidth="1"/>
    <col min="14" max="16" width="9" style="13"/>
    <col min="17" max="17" width="11.875" customWidth="1"/>
  </cols>
  <sheetData>
    <row r="1" spans="1:17" x14ac:dyDescent="0.2">
      <c r="A1" s="14" t="s">
        <v>0</v>
      </c>
      <c r="B1" s="15" t="s">
        <v>1</v>
      </c>
      <c r="C1" s="15" t="s">
        <v>2</v>
      </c>
      <c r="D1" s="15" t="s">
        <v>3</v>
      </c>
      <c r="E1" s="15" t="s">
        <v>4</v>
      </c>
      <c r="F1" s="15" t="s">
        <v>5</v>
      </c>
      <c r="K1" s="15" t="s">
        <v>0</v>
      </c>
      <c r="L1" s="15" t="s">
        <v>1</v>
      </c>
      <c r="M1" s="15" t="s">
        <v>2</v>
      </c>
      <c r="N1" s="15" t="s">
        <v>3</v>
      </c>
      <c r="O1" s="15" t="s">
        <v>4</v>
      </c>
      <c r="P1" s="15" t="s">
        <v>5</v>
      </c>
      <c r="Q1" s="19" t="s">
        <v>6</v>
      </c>
    </row>
    <row r="2" spans="1:17" x14ac:dyDescent="0.2">
      <c r="A2" s="16">
        <v>1</v>
      </c>
      <c r="B2" s="17" t="s">
        <v>7</v>
      </c>
      <c r="C2" s="7">
        <v>6</v>
      </c>
      <c r="D2" s="7">
        <v>13</v>
      </c>
      <c r="E2" s="7">
        <v>13</v>
      </c>
      <c r="F2" s="7">
        <v>32</v>
      </c>
      <c r="G2" s="7"/>
      <c r="K2" s="23"/>
      <c r="L2" s="24" t="s">
        <v>8</v>
      </c>
      <c r="M2" s="25"/>
      <c r="N2" s="25"/>
      <c r="O2" s="25"/>
      <c r="P2" s="25"/>
      <c r="Q2" s="27"/>
    </row>
    <row r="3" spans="1:17" x14ac:dyDescent="0.2">
      <c r="A3" s="16">
        <v>2</v>
      </c>
      <c r="B3" s="17" t="s">
        <v>9</v>
      </c>
      <c r="C3" s="7">
        <v>15</v>
      </c>
      <c r="D3" s="7">
        <v>30</v>
      </c>
      <c r="E3" s="7"/>
      <c r="F3" s="7">
        <v>45</v>
      </c>
      <c r="G3" s="7"/>
      <c r="K3" s="23">
        <f t="shared" ref="K3:K38" si="0">MATCH(L3,$B$2:$B$34,0)</f>
        <v>25</v>
      </c>
      <c r="L3" s="24" t="s">
        <v>10</v>
      </c>
      <c r="M3" s="25">
        <f t="shared" ref="M3:M38" si="1">VLOOKUP(L3,$B$2:$F$34,2,FALSE)</f>
        <v>5</v>
      </c>
      <c r="N3" s="25">
        <f>VLOOKUP(L3,$B$2:$F$34,3,FALSE)</f>
        <v>15</v>
      </c>
      <c r="O3" s="25">
        <f t="shared" ref="O3:O38" si="2">VLOOKUP(L3,$B$2:$F$34,4,FALSE)</f>
        <v>0</v>
      </c>
      <c r="P3" s="25">
        <f t="shared" ref="P3:P38" si="3">VLOOKUP(L3,$B$2:$F$34,5,FALSE)</f>
        <v>20</v>
      </c>
      <c r="Q3" s="27">
        <v>2</v>
      </c>
    </row>
    <row r="4" spans="1:17" x14ac:dyDescent="0.2">
      <c r="A4" s="16">
        <v>3</v>
      </c>
      <c r="B4" s="17" t="s">
        <v>11</v>
      </c>
      <c r="C4" s="7">
        <v>5</v>
      </c>
      <c r="D4" s="7">
        <v>9</v>
      </c>
      <c r="E4" s="7">
        <v>1</v>
      </c>
      <c r="F4" s="7">
        <v>15</v>
      </c>
      <c r="G4" s="7"/>
      <c r="K4" s="23">
        <f t="shared" si="0"/>
        <v>24</v>
      </c>
      <c r="L4" s="24" t="s">
        <v>12</v>
      </c>
      <c r="M4" s="25">
        <f t="shared" si="1"/>
        <v>0</v>
      </c>
      <c r="N4" s="25">
        <f t="shared" ref="N4:N38" si="4">VLOOKUP(L4,$B$2:$F$34,3,FALSE)</f>
        <v>3</v>
      </c>
      <c r="O4" s="25">
        <f t="shared" si="2"/>
        <v>0</v>
      </c>
      <c r="P4" s="25">
        <f t="shared" si="3"/>
        <v>3</v>
      </c>
      <c r="Q4" s="27">
        <v>1</v>
      </c>
    </row>
    <row r="5" spans="1:17" x14ac:dyDescent="0.2">
      <c r="A5" s="16">
        <v>4</v>
      </c>
      <c r="B5" s="17" t="s">
        <v>13</v>
      </c>
      <c r="C5" s="7">
        <v>3</v>
      </c>
      <c r="D5" s="7">
        <v>7</v>
      </c>
      <c r="E5" s="7">
        <v>1</v>
      </c>
      <c r="F5" s="7">
        <v>11</v>
      </c>
      <c r="G5" s="7"/>
      <c r="K5" s="23">
        <f t="shared" si="0"/>
        <v>27</v>
      </c>
      <c r="L5" s="24" t="s">
        <v>14</v>
      </c>
      <c r="M5" s="25">
        <f t="shared" si="1"/>
        <v>2</v>
      </c>
      <c r="N5" s="25">
        <f t="shared" si="4"/>
        <v>7</v>
      </c>
      <c r="O5" s="25">
        <f t="shared" si="2"/>
        <v>0</v>
      </c>
      <c r="P5" s="25">
        <f t="shared" si="3"/>
        <v>9</v>
      </c>
      <c r="Q5" s="27">
        <v>1</v>
      </c>
    </row>
    <row r="6" spans="1:17" x14ac:dyDescent="0.2">
      <c r="A6" s="16">
        <v>5</v>
      </c>
      <c r="B6" s="17" t="s">
        <v>15</v>
      </c>
      <c r="C6" s="7">
        <v>9</v>
      </c>
      <c r="D6" s="7">
        <v>16</v>
      </c>
      <c r="E6" s="7"/>
      <c r="F6" s="7">
        <v>25</v>
      </c>
      <c r="G6" s="7"/>
      <c r="K6" s="23">
        <f t="shared" si="0"/>
        <v>18</v>
      </c>
      <c r="L6" s="24" t="s">
        <v>16</v>
      </c>
      <c r="M6" s="25">
        <f t="shared" si="1"/>
        <v>1</v>
      </c>
      <c r="N6" s="25">
        <f t="shared" si="4"/>
        <v>2</v>
      </c>
      <c r="O6" s="25">
        <f t="shared" si="2"/>
        <v>0</v>
      </c>
      <c r="P6" s="25">
        <f t="shared" si="3"/>
        <v>3</v>
      </c>
      <c r="Q6" s="27">
        <v>1</v>
      </c>
    </row>
    <row r="7" spans="1:17" x14ac:dyDescent="0.2">
      <c r="A7" s="16">
        <v>6</v>
      </c>
      <c r="B7" s="17" t="s">
        <v>17</v>
      </c>
      <c r="C7" s="7">
        <v>2</v>
      </c>
      <c r="D7" s="7">
        <v>5</v>
      </c>
      <c r="E7" s="7">
        <v>1</v>
      </c>
      <c r="F7" s="7">
        <v>8</v>
      </c>
      <c r="G7" s="7"/>
      <c r="K7" s="23">
        <f t="shared" si="0"/>
        <v>31</v>
      </c>
      <c r="L7" s="24" t="s">
        <v>18</v>
      </c>
      <c r="M7" s="25">
        <f t="shared" si="1"/>
        <v>0</v>
      </c>
      <c r="N7" s="25">
        <f t="shared" si="4"/>
        <v>2</v>
      </c>
      <c r="O7" s="25">
        <f t="shared" si="2"/>
        <v>1</v>
      </c>
      <c r="P7" s="25">
        <f t="shared" si="3"/>
        <v>3</v>
      </c>
      <c r="Q7" s="27">
        <v>1</v>
      </c>
    </row>
    <row r="8" spans="1:17" x14ac:dyDescent="0.2">
      <c r="A8" s="16">
        <v>7</v>
      </c>
      <c r="B8" s="17" t="s">
        <v>19</v>
      </c>
      <c r="C8" s="7">
        <v>14</v>
      </c>
      <c r="D8" s="7">
        <v>27</v>
      </c>
      <c r="E8" s="7"/>
      <c r="F8" s="7">
        <v>41</v>
      </c>
      <c r="G8" s="7"/>
      <c r="K8" s="23">
        <f t="shared" si="0"/>
        <v>16</v>
      </c>
      <c r="L8" s="24" t="s">
        <v>20</v>
      </c>
      <c r="M8" s="25">
        <f t="shared" si="1"/>
        <v>7</v>
      </c>
      <c r="N8" s="25">
        <f t="shared" si="4"/>
        <v>29</v>
      </c>
      <c r="O8" s="25">
        <f t="shared" si="2"/>
        <v>7</v>
      </c>
      <c r="P8" s="25">
        <f t="shared" si="3"/>
        <v>43</v>
      </c>
      <c r="Q8" s="27">
        <v>2</v>
      </c>
    </row>
    <row r="9" spans="1:17" x14ac:dyDescent="0.2">
      <c r="A9" s="16">
        <v>8</v>
      </c>
      <c r="B9" s="17" t="s">
        <v>21</v>
      </c>
      <c r="C9" s="7">
        <v>9</v>
      </c>
      <c r="D9" s="7">
        <v>12</v>
      </c>
      <c r="E9" s="7">
        <v>2</v>
      </c>
      <c r="F9" s="7">
        <v>23</v>
      </c>
      <c r="G9" s="7"/>
      <c r="K9" s="23">
        <f t="shared" si="0"/>
        <v>9</v>
      </c>
      <c r="L9" s="24" t="s">
        <v>22</v>
      </c>
      <c r="M9" s="25">
        <f t="shared" si="1"/>
        <v>10</v>
      </c>
      <c r="N9" s="25">
        <f t="shared" si="4"/>
        <v>27</v>
      </c>
      <c r="O9" s="25">
        <f t="shared" si="2"/>
        <v>0</v>
      </c>
      <c r="P9" s="25">
        <f t="shared" si="3"/>
        <v>37</v>
      </c>
      <c r="Q9" s="27">
        <v>2</v>
      </c>
    </row>
    <row r="10" spans="1:17" x14ac:dyDescent="0.2">
      <c r="A10" s="16">
        <v>9</v>
      </c>
      <c r="B10" s="17" t="s">
        <v>22</v>
      </c>
      <c r="C10" s="7">
        <v>10</v>
      </c>
      <c r="D10" s="7">
        <v>27</v>
      </c>
      <c r="E10" s="7"/>
      <c r="F10" s="7">
        <v>37</v>
      </c>
      <c r="G10" s="7"/>
      <c r="K10" s="23">
        <f t="shared" si="0"/>
        <v>32</v>
      </c>
      <c r="L10" s="24" t="s">
        <v>23</v>
      </c>
      <c r="M10" s="25">
        <f t="shared" si="1"/>
        <v>0</v>
      </c>
      <c r="N10" s="25">
        <f t="shared" si="4"/>
        <v>0</v>
      </c>
      <c r="O10" s="25">
        <f t="shared" si="2"/>
        <v>1</v>
      </c>
      <c r="P10" s="25">
        <f t="shared" si="3"/>
        <v>1</v>
      </c>
      <c r="Q10" s="27">
        <v>1</v>
      </c>
    </row>
    <row r="11" spans="1:17" x14ac:dyDescent="0.2">
      <c r="A11" s="16">
        <v>10</v>
      </c>
      <c r="B11" s="17" t="s">
        <v>24</v>
      </c>
      <c r="C11" s="7">
        <v>7</v>
      </c>
      <c r="D11" s="7">
        <v>12</v>
      </c>
      <c r="E11" s="7"/>
      <c r="F11" s="7">
        <v>19</v>
      </c>
      <c r="G11" s="7"/>
      <c r="K11" s="23">
        <f t="shared" si="0"/>
        <v>19</v>
      </c>
      <c r="L11" s="24" t="s">
        <v>25</v>
      </c>
      <c r="M11" s="25">
        <f t="shared" si="1"/>
        <v>0</v>
      </c>
      <c r="N11" s="25">
        <f t="shared" si="4"/>
        <v>5</v>
      </c>
      <c r="O11" s="25">
        <f t="shared" si="2"/>
        <v>4</v>
      </c>
      <c r="P11" s="25">
        <f t="shared" si="3"/>
        <v>9</v>
      </c>
      <c r="Q11" s="27">
        <v>1</v>
      </c>
    </row>
    <row r="12" spans="1:17" x14ac:dyDescent="0.2">
      <c r="A12" s="16">
        <v>11</v>
      </c>
      <c r="B12" s="17" t="s">
        <v>26</v>
      </c>
      <c r="C12" s="7">
        <v>4</v>
      </c>
      <c r="D12" s="7">
        <v>5</v>
      </c>
      <c r="E12" s="7"/>
      <c r="F12" s="7">
        <v>9</v>
      </c>
      <c r="G12" s="7"/>
      <c r="K12" s="23"/>
      <c r="L12" s="24" t="s">
        <v>27</v>
      </c>
      <c r="M12" s="25"/>
      <c r="N12" s="25"/>
      <c r="O12" s="25"/>
      <c r="P12" s="25"/>
      <c r="Q12" s="27"/>
    </row>
    <row r="13" spans="1:17" x14ac:dyDescent="0.2">
      <c r="A13" s="16">
        <v>12</v>
      </c>
      <c r="B13" s="17" t="s">
        <v>28</v>
      </c>
      <c r="C13" s="7">
        <v>10</v>
      </c>
      <c r="D13" s="7">
        <v>11</v>
      </c>
      <c r="E13" s="7">
        <v>3</v>
      </c>
      <c r="F13" s="7">
        <v>24</v>
      </c>
      <c r="G13" s="7"/>
      <c r="K13" s="23">
        <f t="shared" si="0"/>
        <v>28</v>
      </c>
      <c r="L13" s="24" t="s">
        <v>29</v>
      </c>
      <c r="M13" s="25">
        <f t="shared" si="1"/>
        <v>10</v>
      </c>
      <c r="N13" s="25">
        <f t="shared" si="4"/>
        <v>18</v>
      </c>
      <c r="O13" s="25">
        <f t="shared" si="2"/>
        <v>0</v>
      </c>
      <c r="P13" s="25">
        <f t="shared" si="3"/>
        <v>28</v>
      </c>
      <c r="Q13" s="27">
        <v>2</v>
      </c>
    </row>
    <row r="14" spans="1:17" x14ac:dyDescent="0.2">
      <c r="A14" s="16">
        <v>13</v>
      </c>
      <c r="B14" s="17" t="s">
        <v>30</v>
      </c>
      <c r="C14" s="7">
        <v>2</v>
      </c>
      <c r="D14" s="7">
        <v>9</v>
      </c>
      <c r="E14" s="7"/>
      <c r="F14" s="7">
        <v>11</v>
      </c>
      <c r="G14" s="7"/>
      <c r="K14" s="23"/>
      <c r="L14" s="24" t="s">
        <v>31</v>
      </c>
      <c r="M14" s="25"/>
      <c r="N14" s="25"/>
      <c r="O14" s="25"/>
      <c r="P14" s="25"/>
      <c r="Q14" s="27">
        <f>SUM(Q2:Q13)</f>
        <v>14</v>
      </c>
    </row>
    <row r="15" spans="1:17" x14ac:dyDescent="0.2">
      <c r="A15" s="16">
        <v>14</v>
      </c>
      <c r="B15" s="17" t="s">
        <v>32</v>
      </c>
      <c r="C15" s="7">
        <v>8</v>
      </c>
      <c r="D15" s="7">
        <v>7</v>
      </c>
      <c r="E15" s="7"/>
      <c r="F15" s="7">
        <v>15</v>
      </c>
      <c r="G15" s="7"/>
      <c r="K15" s="23">
        <f t="shared" si="0"/>
        <v>26</v>
      </c>
      <c r="L15" s="24" t="s">
        <v>33</v>
      </c>
      <c r="M15" s="25">
        <f t="shared" si="1"/>
        <v>3</v>
      </c>
      <c r="N15" s="25">
        <f t="shared" si="4"/>
        <v>4</v>
      </c>
      <c r="O15" s="25">
        <f t="shared" si="2"/>
        <v>0</v>
      </c>
      <c r="P15" s="25">
        <f t="shared" si="3"/>
        <v>7</v>
      </c>
      <c r="Q15" s="27">
        <v>1</v>
      </c>
    </row>
    <row r="16" spans="1:17" x14ac:dyDescent="0.2">
      <c r="A16" s="16">
        <v>15</v>
      </c>
      <c r="B16" s="17" t="s">
        <v>34</v>
      </c>
      <c r="C16" s="7">
        <v>7</v>
      </c>
      <c r="D16" s="7">
        <v>20</v>
      </c>
      <c r="E16" s="7">
        <v>1</v>
      </c>
      <c r="F16" s="7">
        <v>28</v>
      </c>
      <c r="G16" s="7"/>
      <c r="K16" s="23">
        <f t="shared" si="0"/>
        <v>14</v>
      </c>
      <c r="L16" s="24" t="s">
        <v>32</v>
      </c>
      <c r="M16" s="25">
        <f t="shared" si="1"/>
        <v>8</v>
      </c>
      <c r="N16" s="25">
        <f t="shared" si="4"/>
        <v>7</v>
      </c>
      <c r="O16" s="25">
        <f t="shared" si="2"/>
        <v>0</v>
      </c>
      <c r="P16" s="25">
        <f t="shared" si="3"/>
        <v>15</v>
      </c>
      <c r="Q16" s="27">
        <v>1</v>
      </c>
    </row>
    <row r="17" spans="1:17" x14ac:dyDescent="0.2">
      <c r="A17" s="16">
        <v>16</v>
      </c>
      <c r="B17" s="17" t="s">
        <v>20</v>
      </c>
      <c r="C17" s="7">
        <v>7</v>
      </c>
      <c r="D17" s="7">
        <v>29</v>
      </c>
      <c r="E17" s="7">
        <v>7</v>
      </c>
      <c r="F17" s="7">
        <v>43</v>
      </c>
      <c r="G17" s="7"/>
      <c r="K17" s="23">
        <f t="shared" si="0"/>
        <v>20</v>
      </c>
      <c r="L17" s="24" t="s">
        <v>35</v>
      </c>
      <c r="M17" s="25">
        <f t="shared" si="1"/>
        <v>12</v>
      </c>
      <c r="N17" s="25">
        <f t="shared" si="4"/>
        <v>15</v>
      </c>
      <c r="O17" s="25">
        <f t="shared" si="2"/>
        <v>1</v>
      </c>
      <c r="P17" s="25">
        <f t="shared" si="3"/>
        <v>28</v>
      </c>
      <c r="Q17" s="27">
        <v>2</v>
      </c>
    </row>
    <row r="18" spans="1:17" x14ac:dyDescent="0.2">
      <c r="A18" s="16">
        <v>17</v>
      </c>
      <c r="B18" s="17" t="s">
        <v>36</v>
      </c>
      <c r="C18" s="7">
        <v>5</v>
      </c>
      <c r="D18" s="7">
        <v>9</v>
      </c>
      <c r="E18" s="7"/>
      <c r="F18" s="7">
        <v>14</v>
      </c>
      <c r="G18" s="7"/>
      <c r="K18" s="23">
        <f t="shared" si="0"/>
        <v>33</v>
      </c>
      <c r="L18" s="24" t="s">
        <v>37</v>
      </c>
      <c r="M18" s="25">
        <f t="shared" si="1"/>
        <v>7</v>
      </c>
      <c r="N18" s="25">
        <f t="shared" si="4"/>
        <v>11</v>
      </c>
      <c r="O18" s="25">
        <f t="shared" si="2"/>
        <v>2</v>
      </c>
      <c r="P18" s="25">
        <f t="shared" si="3"/>
        <v>20</v>
      </c>
      <c r="Q18" s="27">
        <v>1</v>
      </c>
    </row>
    <row r="19" spans="1:17" x14ac:dyDescent="0.2">
      <c r="A19" s="16">
        <v>18</v>
      </c>
      <c r="B19" s="17" t="s">
        <v>16</v>
      </c>
      <c r="C19" s="7">
        <v>1</v>
      </c>
      <c r="D19" s="7">
        <v>2</v>
      </c>
      <c r="E19" s="7"/>
      <c r="F19" s="7">
        <v>3</v>
      </c>
      <c r="G19" s="7"/>
      <c r="K19" s="23">
        <f t="shared" si="0"/>
        <v>8</v>
      </c>
      <c r="L19" s="24" t="s">
        <v>21</v>
      </c>
      <c r="M19" s="25">
        <f t="shared" si="1"/>
        <v>9</v>
      </c>
      <c r="N19" s="25">
        <f t="shared" si="4"/>
        <v>12</v>
      </c>
      <c r="O19" s="25">
        <f t="shared" si="2"/>
        <v>2</v>
      </c>
      <c r="P19" s="25">
        <f t="shared" si="3"/>
        <v>23</v>
      </c>
      <c r="Q19" s="27">
        <v>1</v>
      </c>
    </row>
    <row r="20" spans="1:17" x14ac:dyDescent="0.2">
      <c r="A20" s="16">
        <v>19</v>
      </c>
      <c r="B20" s="17" t="s">
        <v>25</v>
      </c>
      <c r="C20" s="7"/>
      <c r="D20" s="7">
        <v>5</v>
      </c>
      <c r="E20" s="7">
        <v>4</v>
      </c>
      <c r="F20" s="7">
        <v>9</v>
      </c>
      <c r="G20" s="7"/>
      <c r="K20" s="23">
        <f t="shared" si="0"/>
        <v>6</v>
      </c>
      <c r="L20" s="26" t="s">
        <v>17</v>
      </c>
      <c r="M20" s="25">
        <f t="shared" si="1"/>
        <v>2</v>
      </c>
      <c r="N20" s="25">
        <f t="shared" si="4"/>
        <v>5</v>
      </c>
      <c r="O20" s="25">
        <f t="shared" si="2"/>
        <v>1</v>
      </c>
      <c r="P20" s="25">
        <f t="shared" si="3"/>
        <v>8</v>
      </c>
      <c r="Q20" s="27">
        <v>2</v>
      </c>
    </row>
    <row r="21" spans="1:17" x14ac:dyDescent="0.2">
      <c r="A21" s="16">
        <v>20</v>
      </c>
      <c r="B21" s="17" t="s">
        <v>35</v>
      </c>
      <c r="C21" s="7">
        <v>12</v>
      </c>
      <c r="D21" s="7">
        <v>15</v>
      </c>
      <c r="E21" s="7">
        <v>1</v>
      </c>
      <c r="F21" s="7">
        <v>28</v>
      </c>
      <c r="G21" s="7"/>
      <c r="K21" s="23">
        <f t="shared" si="0"/>
        <v>23</v>
      </c>
      <c r="L21" s="24" t="s">
        <v>38</v>
      </c>
      <c r="M21" s="25">
        <f t="shared" si="1"/>
        <v>6</v>
      </c>
      <c r="N21" s="25">
        <f t="shared" si="4"/>
        <v>7</v>
      </c>
      <c r="O21" s="25">
        <f t="shared" si="2"/>
        <v>1</v>
      </c>
      <c r="P21" s="25">
        <f t="shared" si="3"/>
        <v>14</v>
      </c>
      <c r="Q21" s="27">
        <v>1</v>
      </c>
    </row>
    <row r="22" spans="1:17" x14ac:dyDescent="0.2">
      <c r="A22" s="16">
        <v>21</v>
      </c>
      <c r="B22" s="17" t="s">
        <v>39</v>
      </c>
      <c r="C22" s="7">
        <v>3</v>
      </c>
      <c r="D22" s="7">
        <v>4</v>
      </c>
      <c r="E22" s="7">
        <v>1</v>
      </c>
      <c r="F22" s="7">
        <v>8</v>
      </c>
      <c r="G22" s="7"/>
      <c r="K22" s="23">
        <f t="shared" si="0"/>
        <v>21</v>
      </c>
      <c r="L22" s="24" t="s">
        <v>39</v>
      </c>
      <c r="M22" s="25">
        <f t="shared" si="1"/>
        <v>3</v>
      </c>
      <c r="N22" s="25">
        <f t="shared" si="4"/>
        <v>4</v>
      </c>
      <c r="O22" s="25">
        <f t="shared" si="2"/>
        <v>1</v>
      </c>
      <c r="P22" s="25">
        <f t="shared" si="3"/>
        <v>8</v>
      </c>
      <c r="Q22" s="27">
        <v>1</v>
      </c>
    </row>
    <row r="23" spans="1:17" x14ac:dyDescent="0.2">
      <c r="A23" s="16">
        <v>22</v>
      </c>
      <c r="B23" s="17" t="s">
        <v>40</v>
      </c>
      <c r="C23" s="7">
        <v>17</v>
      </c>
      <c r="D23" s="7">
        <v>22</v>
      </c>
      <c r="E23" s="7">
        <v>2</v>
      </c>
      <c r="F23" s="7">
        <v>41</v>
      </c>
      <c r="G23" s="7"/>
      <c r="K23" s="23">
        <f t="shared" si="0"/>
        <v>3</v>
      </c>
      <c r="L23" s="24" t="s">
        <v>11</v>
      </c>
      <c r="M23" s="25">
        <f t="shared" si="1"/>
        <v>5</v>
      </c>
      <c r="N23" s="25">
        <f t="shared" si="4"/>
        <v>9</v>
      </c>
      <c r="O23" s="25">
        <f t="shared" si="2"/>
        <v>1</v>
      </c>
      <c r="P23" s="25">
        <f t="shared" si="3"/>
        <v>15</v>
      </c>
      <c r="Q23" s="27">
        <v>1</v>
      </c>
    </row>
    <row r="24" spans="1:17" x14ac:dyDescent="0.2">
      <c r="A24" s="16">
        <v>23</v>
      </c>
      <c r="B24" s="17" t="s">
        <v>38</v>
      </c>
      <c r="C24" s="7">
        <v>6</v>
      </c>
      <c r="D24" s="7">
        <v>7</v>
      </c>
      <c r="E24" s="7">
        <v>1</v>
      </c>
      <c r="F24" s="7">
        <v>14</v>
      </c>
      <c r="G24" s="7"/>
      <c r="K24" s="23">
        <f t="shared" si="0"/>
        <v>7</v>
      </c>
      <c r="L24" s="24" t="s">
        <v>19</v>
      </c>
      <c r="M24" s="25">
        <f t="shared" si="1"/>
        <v>14</v>
      </c>
      <c r="N24" s="25">
        <f t="shared" si="4"/>
        <v>27</v>
      </c>
      <c r="O24" s="25">
        <f t="shared" si="2"/>
        <v>0</v>
      </c>
      <c r="P24" s="25">
        <f t="shared" si="3"/>
        <v>41</v>
      </c>
      <c r="Q24" s="27">
        <v>2</v>
      </c>
    </row>
    <row r="25" spans="1:17" x14ac:dyDescent="0.2">
      <c r="A25" s="16">
        <v>24</v>
      </c>
      <c r="B25" s="17" t="s">
        <v>12</v>
      </c>
      <c r="C25" s="7"/>
      <c r="D25" s="7">
        <v>3</v>
      </c>
      <c r="E25" s="7"/>
      <c r="F25" s="7">
        <v>3</v>
      </c>
      <c r="G25" s="7"/>
      <c r="K25" s="23">
        <f t="shared" si="0"/>
        <v>15</v>
      </c>
      <c r="L25" s="24" t="s">
        <v>34</v>
      </c>
      <c r="M25" s="25">
        <f t="shared" si="1"/>
        <v>7</v>
      </c>
      <c r="N25" s="25">
        <f t="shared" si="4"/>
        <v>20</v>
      </c>
      <c r="O25" s="25">
        <f t="shared" si="2"/>
        <v>1</v>
      </c>
      <c r="P25" s="25">
        <f t="shared" si="3"/>
        <v>28</v>
      </c>
      <c r="Q25" s="27">
        <v>1</v>
      </c>
    </row>
    <row r="26" spans="1:17" x14ac:dyDescent="0.2">
      <c r="A26" s="16">
        <v>25</v>
      </c>
      <c r="B26" s="17" t="s">
        <v>10</v>
      </c>
      <c r="C26" s="7">
        <v>5</v>
      </c>
      <c r="D26" s="7">
        <v>15</v>
      </c>
      <c r="E26" s="7"/>
      <c r="F26" s="7">
        <v>20</v>
      </c>
      <c r="G26" s="7"/>
      <c r="K26" s="23">
        <f t="shared" si="0"/>
        <v>29</v>
      </c>
      <c r="L26" s="24" t="s">
        <v>41</v>
      </c>
      <c r="M26" s="25">
        <f t="shared" si="1"/>
        <v>8</v>
      </c>
      <c r="N26" s="25">
        <f t="shared" si="4"/>
        <v>14</v>
      </c>
      <c r="O26" s="25">
        <f t="shared" si="2"/>
        <v>0</v>
      </c>
      <c r="P26" s="25">
        <f t="shared" si="3"/>
        <v>22</v>
      </c>
      <c r="Q26" s="27">
        <v>1</v>
      </c>
    </row>
    <row r="27" spans="1:17" x14ac:dyDescent="0.2">
      <c r="A27" s="16">
        <v>26</v>
      </c>
      <c r="B27" s="17" t="s">
        <v>33</v>
      </c>
      <c r="C27" s="7">
        <v>3</v>
      </c>
      <c r="D27" s="7">
        <v>4</v>
      </c>
      <c r="E27" s="7"/>
      <c r="F27" s="7">
        <v>7</v>
      </c>
      <c r="G27" s="7"/>
      <c r="K27" s="23">
        <f t="shared" si="0"/>
        <v>1</v>
      </c>
      <c r="L27" s="24" t="s">
        <v>7</v>
      </c>
      <c r="M27" s="25">
        <f t="shared" si="1"/>
        <v>6</v>
      </c>
      <c r="N27" s="25">
        <f t="shared" si="4"/>
        <v>13</v>
      </c>
      <c r="O27" s="25">
        <f t="shared" si="2"/>
        <v>13</v>
      </c>
      <c r="P27" s="25">
        <f t="shared" si="3"/>
        <v>32</v>
      </c>
      <c r="Q27" s="27">
        <v>2</v>
      </c>
    </row>
    <row r="28" spans="1:17" x14ac:dyDescent="0.2">
      <c r="A28" s="16">
        <v>27</v>
      </c>
      <c r="B28" s="17" t="s">
        <v>14</v>
      </c>
      <c r="C28" s="7">
        <v>2</v>
      </c>
      <c r="D28" s="7">
        <v>7</v>
      </c>
      <c r="E28" s="7"/>
      <c r="F28" s="7">
        <v>9</v>
      </c>
      <c r="G28" s="7"/>
      <c r="K28" s="23"/>
      <c r="L28" s="24" t="s">
        <v>42</v>
      </c>
      <c r="M28" s="25"/>
      <c r="N28" s="25"/>
      <c r="O28" s="25"/>
      <c r="P28" s="25"/>
      <c r="Q28" s="27">
        <f>SUM(Q15:Q27)</f>
        <v>17</v>
      </c>
    </row>
    <row r="29" spans="1:17" x14ac:dyDescent="0.2">
      <c r="A29" s="16">
        <v>28</v>
      </c>
      <c r="B29" s="17" t="s">
        <v>29</v>
      </c>
      <c r="C29" s="7">
        <v>10</v>
      </c>
      <c r="D29" s="7">
        <v>18</v>
      </c>
      <c r="E29" s="7"/>
      <c r="F29" s="7">
        <v>28</v>
      </c>
      <c r="G29" s="7"/>
      <c r="K29" s="23">
        <f t="shared" si="0"/>
        <v>22</v>
      </c>
      <c r="L29" s="24" t="s">
        <v>40</v>
      </c>
      <c r="M29" s="25">
        <f t="shared" si="1"/>
        <v>17</v>
      </c>
      <c r="N29" s="25">
        <f t="shared" si="4"/>
        <v>22</v>
      </c>
      <c r="O29" s="25">
        <f t="shared" si="2"/>
        <v>2</v>
      </c>
      <c r="P29" s="25">
        <f t="shared" si="3"/>
        <v>41</v>
      </c>
      <c r="Q29" s="27">
        <v>2</v>
      </c>
    </row>
    <row r="30" spans="1:17" x14ac:dyDescent="0.2">
      <c r="A30" s="16">
        <v>29</v>
      </c>
      <c r="B30" s="17" t="s">
        <v>41</v>
      </c>
      <c r="C30" s="7">
        <v>8</v>
      </c>
      <c r="D30" s="7">
        <v>14</v>
      </c>
      <c r="E30" s="7"/>
      <c r="F30" s="7">
        <v>22</v>
      </c>
      <c r="G30" s="7"/>
      <c r="K30" s="23">
        <f t="shared" si="0"/>
        <v>10</v>
      </c>
      <c r="L30" s="24" t="s">
        <v>24</v>
      </c>
      <c r="M30" s="25">
        <f t="shared" si="1"/>
        <v>7</v>
      </c>
      <c r="N30" s="25">
        <f t="shared" si="4"/>
        <v>12</v>
      </c>
      <c r="O30" s="25">
        <f t="shared" si="2"/>
        <v>0</v>
      </c>
      <c r="P30" s="25">
        <f t="shared" si="3"/>
        <v>19</v>
      </c>
      <c r="Q30" s="27">
        <v>1</v>
      </c>
    </row>
    <row r="31" spans="1:17" x14ac:dyDescent="0.2">
      <c r="A31" s="16">
        <v>30</v>
      </c>
      <c r="B31" s="17" t="s">
        <v>43</v>
      </c>
      <c r="C31" s="7">
        <v>9</v>
      </c>
      <c r="D31" s="7">
        <v>12</v>
      </c>
      <c r="E31" s="7"/>
      <c r="F31" s="7">
        <v>21</v>
      </c>
      <c r="G31" s="7"/>
      <c r="K31" s="23">
        <f t="shared" si="0"/>
        <v>13</v>
      </c>
      <c r="L31" s="24" t="s">
        <v>30</v>
      </c>
      <c r="M31" s="25">
        <f t="shared" si="1"/>
        <v>2</v>
      </c>
      <c r="N31" s="25">
        <f t="shared" si="4"/>
        <v>9</v>
      </c>
      <c r="O31" s="25">
        <f t="shared" si="2"/>
        <v>0</v>
      </c>
      <c r="P31" s="25">
        <f t="shared" si="3"/>
        <v>11</v>
      </c>
      <c r="Q31" s="27">
        <v>1</v>
      </c>
    </row>
    <row r="32" spans="1:17" x14ac:dyDescent="0.2">
      <c r="A32" s="16">
        <v>31</v>
      </c>
      <c r="B32" s="17" t="s">
        <v>18</v>
      </c>
      <c r="C32" s="7"/>
      <c r="D32" s="7">
        <v>2</v>
      </c>
      <c r="E32" s="7">
        <v>1</v>
      </c>
      <c r="F32" s="7">
        <v>3</v>
      </c>
      <c r="G32" s="7"/>
      <c r="K32" s="23">
        <f t="shared" si="0"/>
        <v>30</v>
      </c>
      <c r="L32" s="24" t="s">
        <v>43</v>
      </c>
      <c r="M32" s="25">
        <f t="shared" si="1"/>
        <v>9</v>
      </c>
      <c r="N32" s="25">
        <f t="shared" si="4"/>
        <v>12</v>
      </c>
      <c r="O32" s="25">
        <f t="shared" si="2"/>
        <v>0</v>
      </c>
      <c r="P32" s="25">
        <f t="shared" si="3"/>
        <v>21</v>
      </c>
      <c r="Q32" s="27">
        <v>1</v>
      </c>
    </row>
    <row r="33" spans="1:17" x14ac:dyDescent="0.2">
      <c r="A33" s="16">
        <v>32</v>
      </c>
      <c r="B33" s="17" t="s">
        <v>23</v>
      </c>
      <c r="C33" s="7"/>
      <c r="D33" s="7"/>
      <c r="E33" s="7">
        <v>1</v>
      </c>
      <c r="F33" s="7">
        <v>1</v>
      </c>
      <c r="G33" s="7"/>
      <c r="K33" s="23">
        <f t="shared" si="0"/>
        <v>5</v>
      </c>
      <c r="L33" s="24" t="s">
        <v>15</v>
      </c>
      <c r="M33" s="25">
        <f t="shared" si="1"/>
        <v>9</v>
      </c>
      <c r="N33" s="25">
        <f t="shared" si="4"/>
        <v>16</v>
      </c>
      <c r="O33" s="25">
        <f t="shared" si="2"/>
        <v>0</v>
      </c>
      <c r="P33" s="25">
        <f t="shared" si="3"/>
        <v>25</v>
      </c>
      <c r="Q33" s="27">
        <v>1</v>
      </c>
    </row>
    <row r="34" spans="1:17" x14ac:dyDescent="0.2">
      <c r="A34" s="16">
        <v>33</v>
      </c>
      <c r="B34" s="17" t="s">
        <v>37</v>
      </c>
      <c r="C34" s="7">
        <v>7</v>
      </c>
      <c r="D34" s="7">
        <v>11</v>
      </c>
      <c r="E34" s="7">
        <v>2</v>
      </c>
      <c r="F34" s="7">
        <v>20</v>
      </c>
      <c r="G34" s="7"/>
      <c r="K34" s="23">
        <f t="shared" si="0"/>
        <v>4</v>
      </c>
      <c r="L34" s="24" t="s">
        <v>13</v>
      </c>
      <c r="M34" s="25">
        <f t="shared" si="1"/>
        <v>3</v>
      </c>
      <c r="N34" s="25">
        <f t="shared" si="4"/>
        <v>7</v>
      </c>
      <c r="O34" s="25">
        <f t="shared" si="2"/>
        <v>1</v>
      </c>
      <c r="P34" s="25">
        <f t="shared" si="3"/>
        <v>11</v>
      </c>
      <c r="Q34" s="27">
        <v>1</v>
      </c>
    </row>
    <row r="35" spans="1:17" x14ac:dyDescent="0.2">
      <c r="A35" s="17"/>
      <c r="B35" s="17" t="s">
        <v>5</v>
      </c>
      <c r="C35" s="18">
        <v>206</v>
      </c>
      <c r="D35" s="18">
        <v>389</v>
      </c>
      <c r="E35" s="18">
        <v>42</v>
      </c>
      <c r="F35" s="18">
        <v>637</v>
      </c>
      <c r="G35" s="7"/>
      <c r="K35" s="23">
        <f t="shared" si="0"/>
        <v>17</v>
      </c>
      <c r="L35" s="24" t="s">
        <v>36</v>
      </c>
      <c r="M35" s="25">
        <f t="shared" si="1"/>
        <v>5</v>
      </c>
      <c r="N35" s="25">
        <f t="shared" si="4"/>
        <v>9</v>
      </c>
      <c r="O35" s="25">
        <f t="shared" si="2"/>
        <v>0</v>
      </c>
      <c r="P35" s="25">
        <f t="shared" si="3"/>
        <v>14</v>
      </c>
      <c r="Q35" s="27">
        <v>1</v>
      </c>
    </row>
    <row r="36" spans="1:17" x14ac:dyDescent="0.2">
      <c r="C36" s="18"/>
      <c r="D36" s="18"/>
      <c r="E36" s="18"/>
      <c r="F36" s="18"/>
      <c r="G36" s="18"/>
      <c r="K36" s="23">
        <f t="shared" si="0"/>
        <v>12</v>
      </c>
      <c r="L36" s="26" t="s">
        <v>28</v>
      </c>
      <c r="M36" s="25">
        <f t="shared" si="1"/>
        <v>10</v>
      </c>
      <c r="N36" s="25">
        <f t="shared" si="4"/>
        <v>11</v>
      </c>
      <c r="O36" s="25">
        <f t="shared" si="2"/>
        <v>3</v>
      </c>
      <c r="P36" s="25">
        <f t="shared" si="3"/>
        <v>24</v>
      </c>
      <c r="Q36" s="27">
        <v>1</v>
      </c>
    </row>
    <row r="37" spans="1:17" x14ac:dyDescent="0.2">
      <c r="K37" s="23">
        <f t="shared" si="0"/>
        <v>2</v>
      </c>
      <c r="L37" s="24" t="s">
        <v>9</v>
      </c>
      <c r="M37" s="25">
        <f t="shared" si="1"/>
        <v>15</v>
      </c>
      <c r="N37" s="25">
        <f t="shared" si="4"/>
        <v>30</v>
      </c>
      <c r="O37" s="25">
        <f t="shared" si="2"/>
        <v>0</v>
      </c>
      <c r="P37" s="25">
        <f t="shared" si="3"/>
        <v>45</v>
      </c>
      <c r="Q37" s="27">
        <v>2</v>
      </c>
    </row>
    <row r="38" spans="1:17" x14ac:dyDescent="0.2">
      <c r="K38" s="23">
        <f t="shared" si="0"/>
        <v>11</v>
      </c>
      <c r="L38" s="24" t="s">
        <v>26</v>
      </c>
      <c r="M38" s="25">
        <f t="shared" si="1"/>
        <v>4</v>
      </c>
      <c r="N38" s="25">
        <f t="shared" si="4"/>
        <v>5</v>
      </c>
      <c r="O38" s="25">
        <f t="shared" si="2"/>
        <v>0</v>
      </c>
      <c r="P38" s="25">
        <f t="shared" si="3"/>
        <v>9</v>
      </c>
      <c r="Q38" s="27">
        <v>1</v>
      </c>
    </row>
    <row r="39" spans="1:17" x14ac:dyDescent="0.2">
      <c r="K39" s="23"/>
      <c r="L39" s="24" t="s">
        <v>44</v>
      </c>
      <c r="M39" s="25">
        <f>SUM(M2:M38)</f>
        <v>206</v>
      </c>
      <c r="N39" s="25">
        <f t="shared" ref="N39:P39" si="5">SUM(N2:N38)</f>
        <v>389</v>
      </c>
      <c r="O39" s="25">
        <f t="shared" si="5"/>
        <v>42</v>
      </c>
      <c r="P39" s="25">
        <f t="shared" si="5"/>
        <v>637</v>
      </c>
      <c r="Q39" s="28">
        <f>SUM(Q29:Q38)</f>
        <v>12</v>
      </c>
    </row>
  </sheetData>
  <phoneticPr fontId="8"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7"/>
  <sheetViews>
    <sheetView topLeftCell="A4" workbookViewId="0">
      <selection sqref="A1:G37"/>
    </sheetView>
  </sheetViews>
  <sheetFormatPr defaultColWidth="9" defaultRowHeight="14.25" x14ac:dyDescent="0.2"/>
  <cols>
    <col min="1" max="1" width="9" style="1"/>
    <col min="2" max="2" width="24.875" customWidth="1"/>
    <col min="3" max="7" width="9" style="1"/>
  </cols>
  <sheetData>
    <row r="1" spans="1:7" ht="25.5" customHeight="1" x14ac:dyDescent="0.2">
      <c r="A1" s="22" t="s">
        <v>0</v>
      </c>
      <c r="B1" s="22" t="s">
        <v>1</v>
      </c>
      <c r="C1" s="22" t="s">
        <v>2</v>
      </c>
      <c r="D1" s="22" t="s">
        <v>3</v>
      </c>
      <c r="E1" s="22" t="s">
        <v>4</v>
      </c>
      <c r="F1" s="22" t="s">
        <v>5</v>
      </c>
      <c r="G1" s="22" t="s">
        <v>6</v>
      </c>
    </row>
    <row r="2" spans="1:7" x14ac:dyDescent="0.2">
      <c r="A2" s="1">
        <v>1</v>
      </c>
      <c r="B2" t="s">
        <v>10</v>
      </c>
      <c r="C2" s="1">
        <v>5</v>
      </c>
      <c r="D2" s="1">
        <v>15</v>
      </c>
      <c r="E2" s="1">
        <v>0</v>
      </c>
      <c r="F2" s="1">
        <v>20</v>
      </c>
      <c r="G2" s="1">
        <v>2</v>
      </c>
    </row>
    <row r="3" spans="1:7" x14ac:dyDescent="0.2">
      <c r="A3" s="1">
        <v>2</v>
      </c>
      <c r="B3" t="s">
        <v>12</v>
      </c>
      <c r="C3" s="1">
        <v>0</v>
      </c>
      <c r="D3" s="1">
        <v>3</v>
      </c>
      <c r="E3" s="1">
        <v>0</v>
      </c>
      <c r="F3" s="1">
        <v>3</v>
      </c>
      <c r="G3" s="1">
        <v>1</v>
      </c>
    </row>
    <row r="4" spans="1:7" x14ac:dyDescent="0.2">
      <c r="A4" s="1">
        <v>3</v>
      </c>
      <c r="B4" t="s">
        <v>14</v>
      </c>
      <c r="C4" s="1">
        <v>2</v>
      </c>
      <c r="D4" s="1">
        <v>7</v>
      </c>
      <c r="E4" s="1">
        <v>0</v>
      </c>
      <c r="F4" s="1">
        <v>9</v>
      </c>
      <c r="G4" s="1">
        <v>1</v>
      </c>
    </row>
    <row r="5" spans="1:7" x14ac:dyDescent="0.2">
      <c r="A5" s="1">
        <v>4</v>
      </c>
      <c r="B5" t="s">
        <v>16</v>
      </c>
      <c r="C5" s="1">
        <v>1</v>
      </c>
      <c r="D5" s="1">
        <v>2</v>
      </c>
      <c r="E5" s="1">
        <v>0</v>
      </c>
      <c r="F5" s="1">
        <v>3</v>
      </c>
      <c r="G5" s="1">
        <v>1</v>
      </c>
    </row>
    <row r="6" spans="1:7" x14ac:dyDescent="0.2">
      <c r="A6" s="1">
        <v>5</v>
      </c>
      <c r="B6" t="s">
        <v>18</v>
      </c>
      <c r="C6" s="1">
        <v>0</v>
      </c>
      <c r="D6" s="1">
        <v>2</v>
      </c>
      <c r="E6" s="1">
        <v>1</v>
      </c>
      <c r="F6" s="1">
        <v>3</v>
      </c>
      <c r="G6" s="1">
        <v>1</v>
      </c>
    </row>
    <row r="7" spans="1:7" x14ac:dyDescent="0.2">
      <c r="A7" s="1">
        <v>6</v>
      </c>
      <c r="B7" t="s">
        <v>20</v>
      </c>
      <c r="C7" s="1">
        <v>7</v>
      </c>
      <c r="D7" s="1">
        <v>29</v>
      </c>
      <c r="E7" s="1">
        <v>7</v>
      </c>
      <c r="F7" s="1">
        <v>43</v>
      </c>
      <c r="G7" s="1">
        <v>2</v>
      </c>
    </row>
    <row r="8" spans="1:7" x14ac:dyDescent="0.2">
      <c r="A8" s="1">
        <v>7</v>
      </c>
      <c r="B8" t="s">
        <v>22</v>
      </c>
      <c r="C8" s="1">
        <v>10</v>
      </c>
      <c r="D8" s="1">
        <v>27</v>
      </c>
      <c r="E8" s="1">
        <v>0</v>
      </c>
      <c r="F8" s="1">
        <v>37</v>
      </c>
      <c r="G8" s="1">
        <v>2</v>
      </c>
    </row>
    <row r="9" spans="1:7" x14ac:dyDescent="0.2">
      <c r="A9" s="1">
        <v>8</v>
      </c>
      <c r="B9" t="s">
        <v>23</v>
      </c>
      <c r="C9" s="1">
        <v>0</v>
      </c>
      <c r="D9" s="1">
        <v>0</v>
      </c>
      <c r="E9" s="1">
        <v>1</v>
      </c>
      <c r="F9" s="1">
        <v>1</v>
      </c>
      <c r="G9" s="1">
        <v>1</v>
      </c>
    </row>
    <row r="10" spans="1:7" x14ac:dyDescent="0.2">
      <c r="A10" s="1">
        <v>9</v>
      </c>
      <c r="B10" t="s">
        <v>25</v>
      </c>
      <c r="C10" s="1">
        <v>0</v>
      </c>
      <c r="D10" s="1">
        <v>5</v>
      </c>
      <c r="E10" s="1">
        <v>4</v>
      </c>
      <c r="F10" s="1">
        <v>9</v>
      </c>
      <c r="G10" s="1">
        <v>1</v>
      </c>
    </row>
    <row r="11" spans="1:7" x14ac:dyDescent="0.2">
      <c r="A11" s="1">
        <v>10</v>
      </c>
      <c r="B11" t="s">
        <v>29</v>
      </c>
      <c r="C11" s="1">
        <v>10</v>
      </c>
      <c r="D11" s="1">
        <v>18</v>
      </c>
      <c r="E11" s="1">
        <v>0</v>
      </c>
      <c r="F11" s="1">
        <v>28</v>
      </c>
      <c r="G11" s="1">
        <v>2</v>
      </c>
    </row>
    <row r="12" spans="1:7" x14ac:dyDescent="0.2">
      <c r="G12" s="21">
        <f>SUM(G2:G11)</f>
        <v>14</v>
      </c>
    </row>
    <row r="13" spans="1:7" x14ac:dyDescent="0.2">
      <c r="A13" s="1">
        <v>11</v>
      </c>
      <c r="B13" t="s">
        <v>33</v>
      </c>
      <c r="C13" s="1">
        <v>3</v>
      </c>
      <c r="D13" s="1">
        <v>4</v>
      </c>
      <c r="E13" s="1">
        <v>0</v>
      </c>
      <c r="F13" s="1">
        <v>7</v>
      </c>
      <c r="G13" s="1">
        <v>1</v>
      </c>
    </row>
    <row r="14" spans="1:7" x14ac:dyDescent="0.2">
      <c r="A14" s="1">
        <v>12</v>
      </c>
      <c r="B14" t="s">
        <v>32</v>
      </c>
      <c r="C14" s="1">
        <v>8</v>
      </c>
      <c r="D14" s="1">
        <v>7</v>
      </c>
      <c r="E14" s="1">
        <v>0</v>
      </c>
      <c r="F14" s="1">
        <v>15</v>
      </c>
      <c r="G14" s="1">
        <v>1</v>
      </c>
    </row>
    <row r="15" spans="1:7" x14ac:dyDescent="0.2">
      <c r="A15" s="1">
        <v>13</v>
      </c>
      <c r="B15" t="s">
        <v>35</v>
      </c>
      <c r="C15" s="1">
        <v>12</v>
      </c>
      <c r="D15" s="1">
        <v>15</v>
      </c>
      <c r="E15" s="1">
        <v>1</v>
      </c>
      <c r="F15" s="1">
        <v>28</v>
      </c>
      <c r="G15" s="1">
        <v>2</v>
      </c>
    </row>
    <row r="16" spans="1:7" x14ac:dyDescent="0.2">
      <c r="A16" s="1">
        <v>14</v>
      </c>
      <c r="B16" t="s">
        <v>37</v>
      </c>
      <c r="C16" s="1">
        <v>7</v>
      </c>
      <c r="D16" s="1">
        <v>11</v>
      </c>
      <c r="E16" s="1">
        <v>2</v>
      </c>
      <c r="F16" s="1">
        <v>20</v>
      </c>
      <c r="G16" s="1">
        <v>1</v>
      </c>
    </row>
    <row r="17" spans="1:7" x14ac:dyDescent="0.2">
      <c r="A17" s="1">
        <v>15</v>
      </c>
      <c r="B17" t="s">
        <v>40</v>
      </c>
      <c r="C17" s="1">
        <v>17</v>
      </c>
      <c r="D17" s="1">
        <v>22</v>
      </c>
      <c r="E17" s="1">
        <v>2</v>
      </c>
      <c r="F17" s="1">
        <v>41</v>
      </c>
      <c r="G17" s="1">
        <v>2</v>
      </c>
    </row>
    <row r="18" spans="1:7" x14ac:dyDescent="0.2">
      <c r="A18" s="1">
        <v>16</v>
      </c>
      <c r="B18" t="s">
        <v>24</v>
      </c>
      <c r="C18" s="1">
        <v>7</v>
      </c>
      <c r="D18" s="1">
        <v>12</v>
      </c>
      <c r="E18" s="1">
        <v>0</v>
      </c>
      <c r="F18" s="1">
        <v>19</v>
      </c>
      <c r="G18" s="1">
        <v>1</v>
      </c>
    </row>
    <row r="19" spans="1:7" x14ac:dyDescent="0.2">
      <c r="A19" s="1">
        <v>17</v>
      </c>
      <c r="B19" t="s">
        <v>30</v>
      </c>
      <c r="C19" s="1">
        <v>2</v>
      </c>
      <c r="D19" s="1">
        <v>9</v>
      </c>
      <c r="E19" s="1">
        <v>0</v>
      </c>
      <c r="F19" s="1">
        <v>11</v>
      </c>
      <c r="G19" s="1">
        <v>1</v>
      </c>
    </row>
    <row r="20" spans="1:7" x14ac:dyDescent="0.2">
      <c r="A20" s="1">
        <v>18</v>
      </c>
      <c r="B20" t="s">
        <v>43</v>
      </c>
      <c r="C20" s="1">
        <v>9</v>
      </c>
      <c r="D20" s="1">
        <v>12</v>
      </c>
      <c r="E20" s="1">
        <v>0</v>
      </c>
      <c r="F20" s="1">
        <v>21</v>
      </c>
      <c r="G20" s="1">
        <v>1</v>
      </c>
    </row>
    <row r="21" spans="1:7" x14ac:dyDescent="0.2">
      <c r="A21" s="1">
        <v>19</v>
      </c>
      <c r="B21" t="s">
        <v>15</v>
      </c>
      <c r="C21" s="1">
        <v>9</v>
      </c>
      <c r="D21" s="1">
        <v>16</v>
      </c>
      <c r="E21" s="1">
        <v>0</v>
      </c>
      <c r="F21" s="1">
        <v>25</v>
      </c>
      <c r="G21" s="1">
        <v>1</v>
      </c>
    </row>
    <row r="22" spans="1:7" x14ac:dyDescent="0.2">
      <c r="A22" s="1">
        <v>20</v>
      </c>
      <c r="B22" t="s">
        <v>13</v>
      </c>
      <c r="C22" s="1">
        <v>3</v>
      </c>
      <c r="D22" s="1">
        <v>7</v>
      </c>
      <c r="E22" s="1">
        <v>1</v>
      </c>
      <c r="F22" s="1">
        <v>11</v>
      </c>
      <c r="G22" s="1">
        <v>1</v>
      </c>
    </row>
    <row r="23" spans="1:7" x14ac:dyDescent="0.2">
      <c r="A23" s="1">
        <v>21</v>
      </c>
      <c r="B23" t="s">
        <v>36</v>
      </c>
      <c r="C23" s="1">
        <v>5</v>
      </c>
      <c r="D23" s="1">
        <v>9</v>
      </c>
      <c r="E23" s="1">
        <v>0</v>
      </c>
      <c r="F23" s="1">
        <v>14</v>
      </c>
      <c r="G23" s="1">
        <v>1</v>
      </c>
    </row>
    <row r="24" spans="1:7" x14ac:dyDescent="0.2">
      <c r="A24" s="1">
        <v>22</v>
      </c>
      <c r="B24" t="s">
        <v>28</v>
      </c>
      <c r="C24" s="1">
        <v>10</v>
      </c>
      <c r="D24" s="1">
        <v>11</v>
      </c>
      <c r="E24" s="1">
        <v>3</v>
      </c>
      <c r="F24" s="1">
        <v>24</v>
      </c>
      <c r="G24" s="1">
        <v>1</v>
      </c>
    </row>
    <row r="25" spans="1:7" x14ac:dyDescent="0.2">
      <c r="G25" s="21">
        <f>SUM(G13:G24)</f>
        <v>14</v>
      </c>
    </row>
    <row r="26" spans="1:7" x14ac:dyDescent="0.2">
      <c r="A26" s="1">
        <v>23</v>
      </c>
      <c r="B26" t="s">
        <v>21</v>
      </c>
      <c r="C26" s="1">
        <v>9</v>
      </c>
      <c r="D26" s="1">
        <v>12</v>
      </c>
      <c r="E26" s="1">
        <v>2</v>
      </c>
      <c r="F26" s="1">
        <v>23</v>
      </c>
      <c r="G26" s="1">
        <v>1</v>
      </c>
    </row>
    <row r="27" spans="1:7" x14ac:dyDescent="0.2">
      <c r="A27" s="1">
        <v>24</v>
      </c>
      <c r="B27" t="s">
        <v>17</v>
      </c>
      <c r="C27" s="1">
        <v>2</v>
      </c>
      <c r="D27" s="1">
        <v>5</v>
      </c>
      <c r="E27" s="1">
        <v>1</v>
      </c>
      <c r="F27" s="1">
        <v>8</v>
      </c>
      <c r="G27" s="1">
        <v>2</v>
      </c>
    </row>
    <row r="28" spans="1:7" x14ac:dyDescent="0.2">
      <c r="A28" s="1">
        <v>25</v>
      </c>
      <c r="B28" t="s">
        <v>38</v>
      </c>
      <c r="C28" s="1">
        <v>6</v>
      </c>
      <c r="D28" s="1">
        <v>7</v>
      </c>
      <c r="E28" s="1">
        <v>1</v>
      </c>
      <c r="F28" s="1">
        <v>14</v>
      </c>
      <c r="G28" s="1">
        <v>1</v>
      </c>
    </row>
    <row r="29" spans="1:7" x14ac:dyDescent="0.2">
      <c r="A29" s="1">
        <v>26</v>
      </c>
      <c r="B29" t="s">
        <v>39</v>
      </c>
      <c r="C29" s="1">
        <v>3</v>
      </c>
      <c r="D29" s="1">
        <v>4</v>
      </c>
      <c r="E29" s="1">
        <v>1</v>
      </c>
      <c r="F29" s="1">
        <v>8</v>
      </c>
      <c r="G29" s="1">
        <v>1</v>
      </c>
    </row>
    <row r="30" spans="1:7" x14ac:dyDescent="0.2">
      <c r="A30" s="1">
        <v>27</v>
      </c>
      <c r="B30" t="s">
        <v>11</v>
      </c>
      <c r="C30" s="1">
        <v>5</v>
      </c>
      <c r="D30" s="1">
        <v>9</v>
      </c>
      <c r="E30" s="1">
        <v>1</v>
      </c>
      <c r="F30" s="1">
        <v>15</v>
      </c>
      <c r="G30" s="1">
        <v>1</v>
      </c>
    </row>
    <row r="31" spans="1:7" x14ac:dyDescent="0.2">
      <c r="A31" s="1">
        <v>28</v>
      </c>
      <c r="B31" t="s">
        <v>19</v>
      </c>
      <c r="C31" s="1">
        <v>14</v>
      </c>
      <c r="D31" s="1">
        <v>27</v>
      </c>
      <c r="E31" s="1">
        <v>0</v>
      </c>
      <c r="F31" s="1">
        <v>41</v>
      </c>
      <c r="G31" s="1">
        <v>2</v>
      </c>
    </row>
    <row r="32" spans="1:7" x14ac:dyDescent="0.2">
      <c r="A32" s="1">
        <v>29</v>
      </c>
      <c r="B32" t="s">
        <v>34</v>
      </c>
      <c r="C32" s="1">
        <v>7</v>
      </c>
      <c r="D32" s="1">
        <v>20</v>
      </c>
      <c r="E32" s="1">
        <v>1</v>
      </c>
      <c r="F32" s="1">
        <v>28</v>
      </c>
      <c r="G32" s="1">
        <v>1</v>
      </c>
    </row>
    <row r="33" spans="1:7" x14ac:dyDescent="0.2">
      <c r="A33" s="1">
        <v>30</v>
      </c>
      <c r="B33" t="s">
        <v>41</v>
      </c>
      <c r="C33" s="1">
        <v>8</v>
      </c>
      <c r="D33" s="1">
        <v>14</v>
      </c>
      <c r="E33" s="1">
        <v>0</v>
      </c>
      <c r="F33" s="1">
        <v>22</v>
      </c>
      <c r="G33" s="1">
        <v>1</v>
      </c>
    </row>
    <row r="34" spans="1:7" x14ac:dyDescent="0.2">
      <c r="A34" s="1">
        <v>31</v>
      </c>
      <c r="B34" t="s">
        <v>7</v>
      </c>
      <c r="C34" s="1">
        <v>6</v>
      </c>
      <c r="D34" s="1">
        <v>13</v>
      </c>
      <c r="E34" s="1">
        <v>13</v>
      </c>
      <c r="F34" s="1">
        <v>32</v>
      </c>
      <c r="G34" s="1">
        <v>2</v>
      </c>
    </row>
    <row r="35" spans="1:7" x14ac:dyDescent="0.2">
      <c r="A35" s="1">
        <v>32</v>
      </c>
      <c r="B35" t="s">
        <v>9</v>
      </c>
      <c r="C35" s="1">
        <v>15</v>
      </c>
      <c r="D35" s="1">
        <v>30</v>
      </c>
      <c r="E35" s="1">
        <v>0</v>
      </c>
      <c r="F35" s="1">
        <v>45</v>
      </c>
      <c r="G35" s="1">
        <v>2</v>
      </c>
    </row>
    <row r="36" spans="1:7" x14ac:dyDescent="0.2">
      <c r="A36" s="1">
        <v>33</v>
      </c>
      <c r="B36" t="s">
        <v>26</v>
      </c>
      <c r="C36" s="1">
        <v>4</v>
      </c>
      <c r="D36" s="1">
        <v>5</v>
      </c>
      <c r="E36" s="1">
        <v>0</v>
      </c>
      <c r="F36" s="1">
        <v>9</v>
      </c>
      <c r="G36" s="1">
        <v>1</v>
      </c>
    </row>
    <row r="37" spans="1:7" x14ac:dyDescent="0.2">
      <c r="B37" t="s">
        <v>44</v>
      </c>
      <c r="C37" s="1">
        <v>206</v>
      </c>
      <c r="D37" s="1">
        <v>389</v>
      </c>
      <c r="E37" s="1">
        <v>42</v>
      </c>
      <c r="F37" s="1">
        <v>637</v>
      </c>
      <c r="G37" s="21">
        <f>SUM(G26:G36)</f>
        <v>15</v>
      </c>
    </row>
  </sheetData>
  <phoneticPr fontId="8" type="noConversion"/>
  <pageMargins left="0.90551181102362199" right="0.70866141732283505" top="0.74803149606299202" bottom="0.74803149606299202" header="0.31496062992126" footer="0.31496062992126"/>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2"/>
  <sheetViews>
    <sheetView workbookViewId="0">
      <selection sqref="A1:XFD1048576"/>
    </sheetView>
  </sheetViews>
  <sheetFormatPr defaultColWidth="9" defaultRowHeight="14.25" x14ac:dyDescent="0.2"/>
  <cols>
    <col min="2" max="2" width="24.875" customWidth="1"/>
    <col min="3" max="7" width="9" style="1"/>
  </cols>
  <sheetData>
    <row r="1" spans="1:7" ht="25.5" customHeight="1" x14ac:dyDescent="0.2">
      <c r="A1" s="1" t="s">
        <v>0</v>
      </c>
      <c r="B1" s="1" t="s">
        <v>1</v>
      </c>
      <c r="C1" s="1" t="s">
        <v>2</v>
      </c>
      <c r="D1" s="1" t="s">
        <v>3</v>
      </c>
      <c r="E1" s="1" t="s">
        <v>4</v>
      </c>
      <c r="F1" s="1" t="s">
        <v>5</v>
      </c>
      <c r="G1" s="1" t="s">
        <v>6</v>
      </c>
    </row>
    <row r="2" spans="1:7" x14ac:dyDescent="0.2">
      <c r="A2">
        <v>1</v>
      </c>
      <c r="B2" s="20" t="s">
        <v>8</v>
      </c>
    </row>
    <row r="3" spans="1:7" x14ac:dyDescent="0.2">
      <c r="A3">
        <v>2</v>
      </c>
      <c r="B3" t="s">
        <v>10</v>
      </c>
      <c r="C3" s="1">
        <v>5</v>
      </c>
      <c r="D3" s="1">
        <v>15</v>
      </c>
      <c r="E3" s="1">
        <v>0</v>
      </c>
      <c r="F3" s="1">
        <v>20</v>
      </c>
      <c r="G3" s="1">
        <v>2</v>
      </c>
    </row>
    <row r="4" spans="1:7" x14ac:dyDescent="0.2">
      <c r="A4">
        <v>3</v>
      </c>
      <c r="B4" t="s">
        <v>12</v>
      </c>
      <c r="C4" s="1">
        <v>0</v>
      </c>
      <c r="D4" s="1">
        <v>3</v>
      </c>
      <c r="E4" s="1">
        <v>0</v>
      </c>
      <c r="F4" s="1">
        <v>3</v>
      </c>
      <c r="G4" s="1">
        <v>1</v>
      </c>
    </row>
    <row r="5" spans="1:7" x14ac:dyDescent="0.2">
      <c r="A5">
        <v>4</v>
      </c>
      <c r="B5" t="s">
        <v>14</v>
      </c>
      <c r="C5" s="1">
        <v>2</v>
      </c>
      <c r="D5" s="1">
        <v>7</v>
      </c>
      <c r="E5" s="1">
        <v>0</v>
      </c>
      <c r="F5" s="1">
        <v>9</v>
      </c>
      <c r="G5" s="1">
        <v>1</v>
      </c>
    </row>
    <row r="6" spans="1:7" x14ac:dyDescent="0.2">
      <c r="A6">
        <v>5</v>
      </c>
      <c r="B6" t="s">
        <v>16</v>
      </c>
      <c r="C6" s="1">
        <v>1</v>
      </c>
      <c r="D6" s="1">
        <v>2</v>
      </c>
      <c r="E6" s="1">
        <v>0</v>
      </c>
      <c r="F6" s="1">
        <v>3</v>
      </c>
      <c r="G6" s="1">
        <v>1</v>
      </c>
    </row>
    <row r="7" spans="1:7" x14ac:dyDescent="0.2">
      <c r="A7">
        <v>6</v>
      </c>
      <c r="B7" t="s">
        <v>18</v>
      </c>
      <c r="C7" s="1">
        <v>0</v>
      </c>
      <c r="D7" s="1">
        <v>2</v>
      </c>
      <c r="E7" s="1">
        <v>1</v>
      </c>
      <c r="F7" s="1">
        <v>3</v>
      </c>
      <c r="G7" s="1">
        <v>1</v>
      </c>
    </row>
    <row r="8" spans="1:7" x14ac:dyDescent="0.2">
      <c r="A8">
        <v>7</v>
      </c>
      <c r="B8" t="s">
        <v>20</v>
      </c>
      <c r="C8" s="1">
        <v>7</v>
      </c>
      <c r="D8" s="1">
        <v>29</v>
      </c>
      <c r="E8" s="1">
        <v>7</v>
      </c>
      <c r="F8" s="1">
        <v>43</v>
      </c>
      <c r="G8" s="1">
        <v>2</v>
      </c>
    </row>
    <row r="9" spans="1:7" x14ac:dyDescent="0.2">
      <c r="A9">
        <v>8</v>
      </c>
      <c r="B9" t="s">
        <v>22</v>
      </c>
      <c r="C9" s="1">
        <v>10</v>
      </c>
      <c r="D9" s="1">
        <v>27</v>
      </c>
      <c r="E9" s="1">
        <v>0</v>
      </c>
      <c r="F9" s="1">
        <v>37</v>
      </c>
      <c r="G9" s="1">
        <v>2</v>
      </c>
    </row>
    <row r="10" spans="1:7" x14ac:dyDescent="0.2">
      <c r="A10">
        <v>9</v>
      </c>
      <c r="B10" t="s">
        <v>23</v>
      </c>
      <c r="C10" s="1">
        <v>0</v>
      </c>
      <c r="D10" s="1">
        <v>0</v>
      </c>
      <c r="E10" s="1">
        <v>1</v>
      </c>
      <c r="F10" s="1">
        <v>1</v>
      </c>
      <c r="G10" s="1">
        <v>1</v>
      </c>
    </row>
    <row r="11" spans="1:7" x14ac:dyDescent="0.2">
      <c r="A11">
        <v>10</v>
      </c>
      <c r="B11" t="s">
        <v>25</v>
      </c>
      <c r="C11" s="1">
        <v>0</v>
      </c>
      <c r="D11" s="1">
        <v>5</v>
      </c>
      <c r="E11" s="1">
        <v>4</v>
      </c>
      <c r="F11" s="1">
        <v>9</v>
      </c>
      <c r="G11" s="1">
        <v>1</v>
      </c>
    </row>
    <row r="12" spans="1:7" x14ac:dyDescent="0.2">
      <c r="A12">
        <v>11</v>
      </c>
      <c r="B12" s="20" t="s">
        <v>27</v>
      </c>
    </row>
    <row r="13" spans="1:7" x14ac:dyDescent="0.2">
      <c r="A13">
        <v>12</v>
      </c>
      <c r="B13" t="s">
        <v>29</v>
      </c>
      <c r="C13" s="1">
        <v>10</v>
      </c>
      <c r="D13" s="1">
        <v>18</v>
      </c>
      <c r="E13" s="1">
        <v>0</v>
      </c>
      <c r="F13" s="1">
        <v>28</v>
      </c>
      <c r="G13" s="1">
        <v>2</v>
      </c>
    </row>
    <row r="14" spans="1:7" x14ac:dyDescent="0.2">
      <c r="G14" s="21">
        <f>SUM(G2:G13)</f>
        <v>14</v>
      </c>
    </row>
    <row r="15" spans="1:7" x14ac:dyDescent="0.2">
      <c r="A15">
        <v>13</v>
      </c>
      <c r="B15" s="20" t="s">
        <v>31</v>
      </c>
    </row>
    <row r="16" spans="1:7" x14ac:dyDescent="0.2">
      <c r="A16">
        <v>14</v>
      </c>
      <c r="B16" t="s">
        <v>33</v>
      </c>
      <c r="C16" s="1">
        <v>3</v>
      </c>
      <c r="D16" s="1">
        <v>4</v>
      </c>
      <c r="E16" s="1">
        <v>0</v>
      </c>
      <c r="F16" s="1">
        <v>7</v>
      </c>
      <c r="G16" s="1">
        <v>1</v>
      </c>
    </row>
    <row r="17" spans="1:7" x14ac:dyDescent="0.2">
      <c r="A17">
        <v>15</v>
      </c>
      <c r="B17" t="s">
        <v>32</v>
      </c>
      <c r="C17" s="1">
        <v>8</v>
      </c>
      <c r="D17" s="1">
        <v>7</v>
      </c>
      <c r="E17" s="1">
        <v>0</v>
      </c>
      <c r="F17" s="1">
        <v>15</v>
      </c>
      <c r="G17" s="1">
        <v>1</v>
      </c>
    </row>
    <row r="18" spans="1:7" x14ac:dyDescent="0.2">
      <c r="A18">
        <v>16</v>
      </c>
      <c r="B18" t="s">
        <v>35</v>
      </c>
      <c r="C18" s="1">
        <v>12</v>
      </c>
      <c r="D18" s="1">
        <v>15</v>
      </c>
      <c r="E18" s="1">
        <v>1</v>
      </c>
      <c r="F18" s="1">
        <v>28</v>
      </c>
      <c r="G18" s="1">
        <v>2</v>
      </c>
    </row>
    <row r="19" spans="1:7" x14ac:dyDescent="0.2">
      <c r="A19">
        <v>17</v>
      </c>
      <c r="B19" t="s">
        <v>37</v>
      </c>
      <c r="C19" s="1">
        <v>7</v>
      </c>
      <c r="D19" s="1">
        <v>11</v>
      </c>
      <c r="E19" s="1">
        <v>2</v>
      </c>
      <c r="F19" s="1">
        <v>20</v>
      </c>
      <c r="G19" s="1">
        <v>1</v>
      </c>
    </row>
    <row r="20" spans="1:7" x14ac:dyDescent="0.2">
      <c r="A20">
        <v>18</v>
      </c>
      <c r="B20" t="s">
        <v>40</v>
      </c>
      <c r="C20" s="1">
        <v>17</v>
      </c>
      <c r="D20" s="1">
        <v>22</v>
      </c>
      <c r="E20" s="1">
        <v>2</v>
      </c>
      <c r="F20" s="1">
        <v>41</v>
      </c>
      <c r="G20" s="1">
        <v>2</v>
      </c>
    </row>
    <row r="21" spans="1:7" x14ac:dyDescent="0.2">
      <c r="A21">
        <v>19</v>
      </c>
      <c r="B21" t="s">
        <v>24</v>
      </c>
      <c r="C21" s="1">
        <v>7</v>
      </c>
      <c r="D21" s="1">
        <v>12</v>
      </c>
      <c r="E21" s="1">
        <v>0</v>
      </c>
      <c r="F21" s="1">
        <v>19</v>
      </c>
      <c r="G21" s="1">
        <v>1</v>
      </c>
    </row>
    <row r="22" spans="1:7" x14ac:dyDescent="0.2">
      <c r="A22">
        <v>20</v>
      </c>
      <c r="B22" t="s">
        <v>30</v>
      </c>
      <c r="C22" s="1">
        <v>2</v>
      </c>
      <c r="D22" s="1">
        <v>9</v>
      </c>
      <c r="E22" s="1">
        <v>0</v>
      </c>
      <c r="F22" s="1">
        <v>11</v>
      </c>
      <c r="G22" s="1">
        <v>1</v>
      </c>
    </row>
    <row r="23" spans="1:7" x14ac:dyDescent="0.2">
      <c r="A23">
        <v>21</v>
      </c>
      <c r="B23" t="s">
        <v>43</v>
      </c>
      <c r="C23" s="1">
        <v>9</v>
      </c>
      <c r="D23" s="1">
        <v>12</v>
      </c>
      <c r="E23" s="1">
        <v>0</v>
      </c>
      <c r="F23" s="1">
        <v>21</v>
      </c>
      <c r="G23" s="1">
        <v>1</v>
      </c>
    </row>
    <row r="24" spans="1:7" x14ac:dyDescent="0.2">
      <c r="A24">
        <v>22</v>
      </c>
      <c r="B24" t="s">
        <v>15</v>
      </c>
      <c r="C24" s="1">
        <v>9</v>
      </c>
      <c r="D24" s="1">
        <v>16</v>
      </c>
      <c r="E24" s="1">
        <v>0</v>
      </c>
      <c r="F24" s="1">
        <v>25</v>
      </c>
      <c r="G24" s="1">
        <v>1</v>
      </c>
    </row>
    <row r="25" spans="1:7" x14ac:dyDescent="0.2">
      <c r="A25">
        <v>23</v>
      </c>
      <c r="B25" t="s">
        <v>13</v>
      </c>
      <c r="C25" s="1">
        <v>3</v>
      </c>
      <c r="D25" s="1">
        <v>7</v>
      </c>
      <c r="E25" s="1">
        <v>1</v>
      </c>
      <c r="F25" s="1">
        <v>11</v>
      </c>
      <c r="G25" s="1">
        <v>1</v>
      </c>
    </row>
    <row r="26" spans="1:7" x14ac:dyDescent="0.2">
      <c r="A26">
        <v>24</v>
      </c>
      <c r="B26" t="s">
        <v>36</v>
      </c>
      <c r="C26" s="1">
        <v>5</v>
      </c>
      <c r="D26" s="1">
        <v>9</v>
      </c>
      <c r="E26" s="1">
        <v>0</v>
      </c>
      <c r="F26" s="1">
        <v>14</v>
      </c>
      <c r="G26" s="1">
        <v>1</v>
      </c>
    </row>
    <row r="27" spans="1:7" x14ac:dyDescent="0.2">
      <c r="A27">
        <v>25</v>
      </c>
      <c r="B27" t="s">
        <v>28</v>
      </c>
      <c r="C27" s="1">
        <v>10</v>
      </c>
      <c r="D27" s="1">
        <v>11</v>
      </c>
      <c r="E27" s="1">
        <v>3</v>
      </c>
      <c r="F27" s="1">
        <v>24</v>
      </c>
      <c r="G27" s="1">
        <v>1</v>
      </c>
    </row>
    <row r="28" spans="1:7" x14ac:dyDescent="0.2">
      <c r="G28" s="21">
        <f>SUM(G16:G27)</f>
        <v>14</v>
      </c>
    </row>
    <row r="30" spans="1:7" x14ac:dyDescent="0.2">
      <c r="A30">
        <v>26</v>
      </c>
      <c r="B30" t="s">
        <v>21</v>
      </c>
      <c r="C30" s="1">
        <v>9</v>
      </c>
      <c r="D30" s="1">
        <v>12</v>
      </c>
      <c r="E30" s="1">
        <v>2</v>
      </c>
      <c r="F30" s="1">
        <v>23</v>
      </c>
      <c r="G30" s="1">
        <v>1</v>
      </c>
    </row>
    <row r="31" spans="1:7" x14ac:dyDescent="0.2">
      <c r="A31">
        <v>27</v>
      </c>
      <c r="B31" t="s">
        <v>17</v>
      </c>
      <c r="C31" s="1">
        <v>2</v>
      </c>
      <c r="D31" s="1">
        <v>5</v>
      </c>
      <c r="E31" s="1">
        <v>1</v>
      </c>
      <c r="F31" s="1">
        <v>8</v>
      </c>
      <c r="G31" s="1">
        <v>2</v>
      </c>
    </row>
    <row r="32" spans="1:7" x14ac:dyDescent="0.2">
      <c r="A32">
        <v>28</v>
      </c>
      <c r="B32" t="s">
        <v>38</v>
      </c>
      <c r="C32" s="1">
        <v>6</v>
      </c>
      <c r="D32" s="1">
        <v>7</v>
      </c>
      <c r="E32" s="1">
        <v>1</v>
      </c>
      <c r="F32" s="1">
        <v>14</v>
      </c>
      <c r="G32" s="1">
        <v>1</v>
      </c>
    </row>
    <row r="33" spans="1:7" x14ac:dyDescent="0.2">
      <c r="A33">
        <v>29</v>
      </c>
      <c r="B33" t="s">
        <v>39</v>
      </c>
      <c r="C33" s="1">
        <v>3</v>
      </c>
      <c r="D33" s="1">
        <v>4</v>
      </c>
      <c r="E33" s="1">
        <v>1</v>
      </c>
      <c r="F33" s="1">
        <v>8</v>
      </c>
      <c r="G33" s="1">
        <v>1</v>
      </c>
    </row>
    <row r="34" spans="1:7" x14ac:dyDescent="0.2">
      <c r="A34">
        <v>30</v>
      </c>
      <c r="B34" t="s">
        <v>11</v>
      </c>
      <c r="C34" s="1">
        <v>5</v>
      </c>
      <c r="D34" s="1">
        <v>9</v>
      </c>
      <c r="E34" s="1">
        <v>1</v>
      </c>
      <c r="F34" s="1">
        <v>15</v>
      </c>
      <c r="G34" s="1">
        <v>1</v>
      </c>
    </row>
    <row r="35" spans="1:7" x14ac:dyDescent="0.2">
      <c r="A35">
        <v>31</v>
      </c>
      <c r="B35" t="s">
        <v>19</v>
      </c>
      <c r="C35" s="1">
        <v>14</v>
      </c>
      <c r="D35" s="1">
        <v>27</v>
      </c>
      <c r="E35" s="1">
        <v>0</v>
      </c>
      <c r="F35" s="1">
        <v>41</v>
      </c>
      <c r="G35" s="1">
        <v>2</v>
      </c>
    </row>
    <row r="36" spans="1:7" x14ac:dyDescent="0.2">
      <c r="A36">
        <v>32</v>
      </c>
      <c r="B36" t="s">
        <v>34</v>
      </c>
      <c r="C36" s="1">
        <v>7</v>
      </c>
      <c r="D36" s="1">
        <v>20</v>
      </c>
      <c r="E36" s="1">
        <v>1</v>
      </c>
      <c r="F36" s="1">
        <v>28</v>
      </c>
      <c r="G36" s="1">
        <v>1</v>
      </c>
    </row>
    <row r="37" spans="1:7" x14ac:dyDescent="0.2">
      <c r="A37">
        <v>33</v>
      </c>
      <c r="B37" t="s">
        <v>41</v>
      </c>
      <c r="C37" s="1">
        <v>8</v>
      </c>
      <c r="D37" s="1">
        <v>14</v>
      </c>
      <c r="E37" s="1">
        <v>0</v>
      </c>
      <c r="F37" s="1">
        <v>22</v>
      </c>
      <c r="G37" s="1">
        <v>1</v>
      </c>
    </row>
    <row r="38" spans="1:7" x14ac:dyDescent="0.2">
      <c r="A38">
        <v>34</v>
      </c>
      <c r="B38" t="s">
        <v>7</v>
      </c>
      <c r="C38" s="1">
        <v>6</v>
      </c>
      <c r="D38" s="1">
        <v>13</v>
      </c>
      <c r="E38" s="1">
        <v>13</v>
      </c>
      <c r="F38" s="1">
        <v>32</v>
      </c>
      <c r="G38" s="1">
        <v>2</v>
      </c>
    </row>
    <row r="39" spans="1:7" x14ac:dyDescent="0.2">
      <c r="A39">
        <v>35</v>
      </c>
      <c r="B39" s="20" t="s">
        <v>42</v>
      </c>
    </row>
    <row r="40" spans="1:7" x14ac:dyDescent="0.2">
      <c r="A40">
        <v>36</v>
      </c>
      <c r="B40" t="s">
        <v>9</v>
      </c>
      <c r="C40" s="1">
        <v>15</v>
      </c>
      <c r="D40" s="1">
        <v>30</v>
      </c>
      <c r="E40" s="1">
        <v>0</v>
      </c>
      <c r="F40" s="1">
        <v>45</v>
      </c>
      <c r="G40" s="1">
        <v>2</v>
      </c>
    </row>
    <row r="41" spans="1:7" x14ac:dyDescent="0.2">
      <c r="A41">
        <v>37</v>
      </c>
      <c r="B41" t="s">
        <v>26</v>
      </c>
      <c r="C41" s="1">
        <v>4</v>
      </c>
      <c r="D41" s="1">
        <v>5</v>
      </c>
      <c r="E41" s="1">
        <v>0</v>
      </c>
      <c r="F41" s="1">
        <v>9</v>
      </c>
      <c r="G41" s="1">
        <v>1</v>
      </c>
    </row>
    <row r="42" spans="1:7" x14ac:dyDescent="0.2">
      <c r="B42" t="s">
        <v>44</v>
      </c>
      <c r="C42" s="1">
        <v>206</v>
      </c>
      <c r="D42" s="1">
        <v>389</v>
      </c>
      <c r="E42" s="1">
        <v>42</v>
      </c>
      <c r="F42" s="1">
        <v>637</v>
      </c>
      <c r="G42" s="21">
        <f>SUM(G30:G41)</f>
        <v>15</v>
      </c>
    </row>
  </sheetData>
  <phoneticPr fontId="8"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3"/>
  <sheetViews>
    <sheetView tabSelected="1" zoomScaleNormal="100" workbookViewId="0">
      <selection activeCell="A3" sqref="A3"/>
    </sheetView>
  </sheetViews>
  <sheetFormatPr defaultColWidth="9" defaultRowHeight="14.25" x14ac:dyDescent="0.2"/>
  <cols>
    <col min="1" max="1" width="5.25" style="2" customWidth="1"/>
    <col min="2" max="2" width="17.125" style="8" customWidth="1"/>
    <col min="3" max="3" width="9" style="3" customWidth="1"/>
    <col min="4" max="4" width="11.875" style="3" customWidth="1"/>
    <col min="5" max="5" width="14.375" style="2" customWidth="1"/>
    <col min="6" max="6" width="25" style="8" customWidth="1"/>
    <col min="7" max="7" width="28.5" style="8" customWidth="1"/>
    <col min="8" max="16384" width="9" style="2"/>
  </cols>
  <sheetData>
    <row r="1" spans="1:7" ht="40.5" customHeight="1" x14ac:dyDescent="0.2">
      <c r="A1" s="35" t="s">
        <v>194</v>
      </c>
      <c r="B1" s="35"/>
      <c r="C1" s="35"/>
      <c r="D1" s="35"/>
      <c r="E1" s="35"/>
      <c r="F1" s="35"/>
      <c r="G1" s="35"/>
    </row>
    <row r="2" spans="1:7" s="1" customFormat="1" ht="26.25" customHeight="1" x14ac:dyDescent="0.2">
      <c r="A2" s="34" t="s">
        <v>195</v>
      </c>
      <c r="B2" s="34"/>
      <c r="C2" s="34"/>
      <c r="D2" s="34"/>
      <c r="E2" s="34"/>
      <c r="F2" s="34"/>
      <c r="G2" s="34"/>
    </row>
    <row r="3" spans="1:7" s="1" customFormat="1" ht="25.5" customHeight="1" x14ac:dyDescent="0.2">
      <c r="A3" s="9" t="s">
        <v>0</v>
      </c>
      <c r="B3" s="10" t="s">
        <v>45</v>
      </c>
      <c r="C3" s="9" t="s">
        <v>46</v>
      </c>
      <c r="D3" s="9" t="s">
        <v>47</v>
      </c>
      <c r="E3" s="9" t="s">
        <v>48</v>
      </c>
      <c r="F3" s="10" t="s">
        <v>49</v>
      </c>
      <c r="G3" s="10" t="s">
        <v>50</v>
      </c>
    </row>
    <row r="4" spans="1:7" s="4" customFormat="1" ht="27" x14ac:dyDescent="0.2">
      <c r="A4" s="5" t="s">
        <v>51</v>
      </c>
      <c r="B4" s="11" t="s">
        <v>10</v>
      </c>
      <c r="C4" s="6" t="s">
        <v>2</v>
      </c>
      <c r="D4" s="6" t="s">
        <v>52</v>
      </c>
      <c r="E4" s="5" t="s">
        <v>53</v>
      </c>
      <c r="F4" s="11" t="s">
        <v>54</v>
      </c>
      <c r="G4" s="12" t="s">
        <v>55</v>
      </c>
    </row>
    <row r="5" spans="1:7" s="4" customFormat="1" ht="27" x14ac:dyDescent="0.2">
      <c r="A5" s="5" t="s">
        <v>56</v>
      </c>
      <c r="B5" s="11" t="s">
        <v>10</v>
      </c>
      <c r="C5" s="6" t="s">
        <v>3</v>
      </c>
      <c r="D5" s="6" t="s">
        <v>57</v>
      </c>
      <c r="E5" s="5" t="s">
        <v>58</v>
      </c>
      <c r="F5" s="11" t="s">
        <v>59</v>
      </c>
      <c r="G5" s="12" t="s">
        <v>60</v>
      </c>
    </row>
    <row r="6" spans="1:7" s="4" customFormat="1" ht="54" x14ac:dyDescent="0.2">
      <c r="A6" s="5" t="s">
        <v>61</v>
      </c>
      <c r="B6" s="11" t="s">
        <v>12</v>
      </c>
      <c r="C6" s="6" t="s">
        <v>3</v>
      </c>
      <c r="D6" s="6" t="s">
        <v>57</v>
      </c>
      <c r="E6" s="5" t="s">
        <v>62</v>
      </c>
      <c r="F6" s="11" t="s">
        <v>63</v>
      </c>
      <c r="G6" s="12" t="s">
        <v>64</v>
      </c>
    </row>
    <row r="7" spans="1:7" s="4" customFormat="1" ht="27" x14ac:dyDescent="0.2">
      <c r="A7" s="5" t="s">
        <v>65</v>
      </c>
      <c r="B7" s="11" t="s">
        <v>14</v>
      </c>
      <c r="C7" s="6" t="s">
        <v>2</v>
      </c>
      <c r="D7" s="6" t="s">
        <v>57</v>
      </c>
      <c r="E7" s="5" t="s">
        <v>66</v>
      </c>
      <c r="F7" s="11" t="s">
        <v>67</v>
      </c>
      <c r="G7" s="12" t="s">
        <v>68</v>
      </c>
    </row>
    <row r="8" spans="1:7" ht="40.5" x14ac:dyDescent="0.2">
      <c r="A8" s="5" t="s">
        <v>69</v>
      </c>
      <c r="B8" s="11" t="s">
        <v>16</v>
      </c>
      <c r="C8" s="6" t="s">
        <v>2</v>
      </c>
      <c r="D8" s="6" t="s">
        <v>57</v>
      </c>
      <c r="E8" s="5" t="s">
        <v>70</v>
      </c>
      <c r="F8" s="11" t="s">
        <v>71</v>
      </c>
      <c r="G8" s="12" t="s">
        <v>72</v>
      </c>
    </row>
    <row r="9" spans="1:7" s="4" customFormat="1" ht="24.75" customHeight="1" x14ac:dyDescent="0.2">
      <c r="A9" s="5" t="s">
        <v>73</v>
      </c>
      <c r="B9" s="11" t="s">
        <v>18</v>
      </c>
      <c r="C9" s="6" t="s">
        <v>3</v>
      </c>
      <c r="D9" s="6" t="s">
        <v>57</v>
      </c>
      <c r="E9" s="5" t="s">
        <v>74</v>
      </c>
      <c r="F9" s="11" t="s">
        <v>75</v>
      </c>
      <c r="G9" s="12" t="s">
        <v>76</v>
      </c>
    </row>
    <row r="10" spans="1:7" s="4" customFormat="1" ht="23.25" customHeight="1" x14ac:dyDescent="0.2">
      <c r="A10" s="5" t="s">
        <v>77</v>
      </c>
      <c r="B10" s="11" t="s">
        <v>20</v>
      </c>
      <c r="C10" s="6" t="s">
        <v>2</v>
      </c>
      <c r="D10" s="6" t="s">
        <v>57</v>
      </c>
      <c r="E10" s="5" t="s">
        <v>78</v>
      </c>
      <c r="F10" s="11" t="s">
        <v>79</v>
      </c>
      <c r="G10" s="12" t="s">
        <v>80</v>
      </c>
    </row>
    <row r="11" spans="1:7" s="4" customFormat="1" ht="40.5" x14ac:dyDescent="0.2">
      <c r="A11" s="5" t="s">
        <v>81</v>
      </c>
      <c r="B11" s="11" t="s">
        <v>20</v>
      </c>
      <c r="C11" s="6" t="s">
        <v>3</v>
      </c>
      <c r="D11" s="6" t="s">
        <v>57</v>
      </c>
      <c r="E11" s="5" t="s">
        <v>82</v>
      </c>
      <c r="F11" s="11" t="s">
        <v>83</v>
      </c>
      <c r="G11" s="12" t="s">
        <v>84</v>
      </c>
    </row>
    <row r="12" spans="1:7" s="4" customFormat="1" ht="40.5" x14ac:dyDescent="0.2">
      <c r="A12" s="5" t="s">
        <v>85</v>
      </c>
      <c r="B12" s="11" t="s">
        <v>22</v>
      </c>
      <c r="C12" s="6" t="s">
        <v>2</v>
      </c>
      <c r="D12" s="6" t="s">
        <v>57</v>
      </c>
      <c r="E12" s="5" t="s">
        <v>86</v>
      </c>
      <c r="F12" s="11" t="s">
        <v>87</v>
      </c>
      <c r="G12" s="12" t="s">
        <v>88</v>
      </c>
    </row>
    <row r="13" spans="1:7" s="4" customFormat="1" ht="27" x14ac:dyDescent="0.2">
      <c r="A13" s="5" t="s">
        <v>89</v>
      </c>
      <c r="B13" s="11" t="s">
        <v>22</v>
      </c>
      <c r="C13" s="6" t="s">
        <v>3</v>
      </c>
      <c r="D13" s="6" t="s">
        <v>57</v>
      </c>
      <c r="E13" s="5" t="s">
        <v>90</v>
      </c>
      <c r="F13" s="11" t="s">
        <v>91</v>
      </c>
      <c r="G13" s="12" t="s">
        <v>92</v>
      </c>
    </row>
    <row r="14" spans="1:7" s="4" customFormat="1" ht="40.5" x14ac:dyDescent="0.2">
      <c r="A14" s="5" t="s">
        <v>93</v>
      </c>
      <c r="B14" s="11" t="s">
        <v>23</v>
      </c>
      <c r="C14" s="6" t="s">
        <v>4</v>
      </c>
      <c r="D14" s="6" t="s">
        <v>57</v>
      </c>
      <c r="E14" s="5" t="s">
        <v>94</v>
      </c>
      <c r="F14" s="11" t="s">
        <v>95</v>
      </c>
      <c r="G14" s="12" t="s">
        <v>96</v>
      </c>
    </row>
    <row r="15" spans="1:7" s="4" customFormat="1" ht="40.5" x14ac:dyDescent="0.2">
      <c r="A15" s="5" t="s">
        <v>97</v>
      </c>
      <c r="B15" s="11" t="s">
        <v>25</v>
      </c>
      <c r="C15" s="6" t="s">
        <v>4</v>
      </c>
      <c r="D15" s="6" t="s">
        <v>57</v>
      </c>
      <c r="E15" s="5" t="s">
        <v>98</v>
      </c>
      <c r="F15" s="11" t="s">
        <v>99</v>
      </c>
      <c r="G15" s="12" t="s">
        <v>100</v>
      </c>
    </row>
    <row r="16" spans="1:7" s="4" customFormat="1" ht="40.5" x14ac:dyDescent="0.2">
      <c r="A16" s="5" t="s">
        <v>101</v>
      </c>
      <c r="B16" s="11" t="s">
        <v>29</v>
      </c>
      <c r="C16" s="6" t="s">
        <v>2</v>
      </c>
      <c r="D16" s="6" t="s">
        <v>57</v>
      </c>
      <c r="E16" s="5" t="s">
        <v>102</v>
      </c>
      <c r="F16" s="11" t="s">
        <v>103</v>
      </c>
      <c r="G16" s="12" t="s">
        <v>104</v>
      </c>
    </row>
    <row r="17" spans="1:7" s="4" customFormat="1" ht="27" x14ac:dyDescent="0.2">
      <c r="A17" s="5" t="s">
        <v>105</v>
      </c>
      <c r="B17" s="11" t="s">
        <v>29</v>
      </c>
      <c r="C17" s="6" t="s">
        <v>3</v>
      </c>
      <c r="D17" s="6" t="s">
        <v>57</v>
      </c>
      <c r="E17" s="5" t="s">
        <v>106</v>
      </c>
      <c r="F17" s="11" t="s">
        <v>107</v>
      </c>
      <c r="G17" s="12" t="s">
        <v>108</v>
      </c>
    </row>
    <row r="18" spans="1:7" s="4" customFormat="1" ht="13.5" x14ac:dyDescent="0.2">
      <c r="A18" s="31"/>
      <c r="B18" s="29"/>
      <c r="C18" s="30"/>
      <c r="D18" s="30"/>
      <c r="E18" s="31"/>
      <c r="F18" s="29"/>
      <c r="G18" s="32"/>
    </row>
    <row r="19" spans="1:7" ht="63" customHeight="1" x14ac:dyDescent="0.2">
      <c r="A19" s="35" t="s">
        <v>196</v>
      </c>
      <c r="B19" s="35"/>
      <c r="C19" s="35"/>
      <c r="D19" s="35"/>
      <c r="E19" s="35"/>
      <c r="F19" s="35"/>
      <c r="G19" s="35"/>
    </row>
    <row r="20" spans="1:7" s="1" customFormat="1" ht="26.25" customHeight="1" x14ac:dyDescent="0.2">
      <c r="A20" s="34" t="s">
        <v>197</v>
      </c>
      <c r="B20" s="34"/>
      <c r="C20" s="34"/>
      <c r="D20" s="34"/>
      <c r="E20" s="34"/>
      <c r="F20" s="34"/>
      <c r="G20" s="34"/>
    </row>
    <row r="21" spans="1:7" s="1" customFormat="1" ht="25.5" customHeight="1" x14ac:dyDescent="0.2">
      <c r="A21" s="9" t="s">
        <v>0</v>
      </c>
      <c r="B21" s="10" t="s">
        <v>45</v>
      </c>
      <c r="C21" s="9" t="s">
        <v>46</v>
      </c>
      <c r="D21" s="9" t="s">
        <v>47</v>
      </c>
      <c r="E21" s="9" t="s">
        <v>48</v>
      </c>
      <c r="F21" s="10" t="s">
        <v>49</v>
      </c>
      <c r="G21" s="10" t="s">
        <v>50</v>
      </c>
    </row>
    <row r="22" spans="1:7" s="4" customFormat="1" ht="27" x14ac:dyDescent="0.2">
      <c r="A22" s="33" t="s">
        <v>200</v>
      </c>
      <c r="B22" s="11" t="s">
        <v>33</v>
      </c>
      <c r="C22" s="6" t="s">
        <v>2</v>
      </c>
      <c r="D22" s="6" t="s">
        <v>57</v>
      </c>
      <c r="E22" s="5" t="s">
        <v>109</v>
      </c>
      <c r="F22" s="11" t="s">
        <v>110</v>
      </c>
      <c r="G22" s="12" t="s">
        <v>111</v>
      </c>
    </row>
    <row r="23" spans="1:7" s="4" customFormat="1" ht="27" x14ac:dyDescent="0.2">
      <c r="A23" s="33" t="s">
        <v>201</v>
      </c>
      <c r="B23" s="11" t="s">
        <v>32</v>
      </c>
      <c r="C23" s="6" t="s">
        <v>2</v>
      </c>
      <c r="D23" s="6" t="s">
        <v>57</v>
      </c>
      <c r="E23" s="5" t="s">
        <v>112</v>
      </c>
      <c r="F23" s="11" t="s">
        <v>113</v>
      </c>
      <c r="G23" s="12" t="s">
        <v>114</v>
      </c>
    </row>
    <row r="24" spans="1:7" s="4" customFormat="1" ht="27" x14ac:dyDescent="0.2">
      <c r="A24" s="33" t="s">
        <v>61</v>
      </c>
      <c r="B24" s="11" t="s">
        <v>35</v>
      </c>
      <c r="C24" s="6" t="s">
        <v>2</v>
      </c>
      <c r="D24" s="6" t="s">
        <v>57</v>
      </c>
      <c r="E24" s="5" t="s">
        <v>115</v>
      </c>
      <c r="F24" s="11" t="s">
        <v>116</v>
      </c>
      <c r="G24" s="12" t="s">
        <v>117</v>
      </c>
    </row>
    <row r="25" spans="1:7" s="4" customFormat="1" ht="27" x14ac:dyDescent="0.2">
      <c r="A25" s="33" t="s">
        <v>65</v>
      </c>
      <c r="B25" s="11" t="s">
        <v>35</v>
      </c>
      <c r="C25" s="6" t="s">
        <v>3</v>
      </c>
      <c r="D25" s="6" t="s">
        <v>57</v>
      </c>
      <c r="E25" s="5" t="s">
        <v>118</v>
      </c>
      <c r="F25" s="11" t="s">
        <v>119</v>
      </c>
      <c r="G25" s="12" t="s">
        <v>120</v>
      </c>
    </row>
    <row r="26" spans="1:7" s="4" customFormat="1" ht="27" x14ac:dyDescent="0.2">
      <c r="A26" s="33" t="s">
        <v>69</v>
      </c>
      <c r="B26" s="11" t="s">
        <v>37</v>
      </c>
      <c r="C26" s="6" t="s">
        <v>2</v>
      </c>
      <c r="D26" s="6" t="s">
        <v>57</v>
      </c>
      <c r="E26" s="5" t="s">
        <v>121</v>
      </c>
      <c r="F26" s="11" t="s">
        <v>122</v>
      </c>
      <c r="G26" s="12" t="s">
        <v>123</v>
      </c>
    </row>
    <row r="27" spans="1:7" s="4" customFormat="1" ht="27" x14ac:dyDescent="0.2">
      <c r="A27" s="33" t="s">
        <v>73</v>
      </c>
      <c r="B27" s="11" t="s">
        <v>40</v>
      </c>
      <c r="C27" s="6" t="s">
        <v>2</v>
      </c>
      <c r="D27" s="6" t="s">
        <v>57</v>
      </c>
      <c r="E27" s="5" t="s">
        <v>124</v>
      </c>
      <c r="F27" s="11" t="s">
        <v>125</v>
      </c>
      <c r="G27" s="12" t="s">
        <v>126</v>
      </c>
    </row>
    <row r="28" spans="1:7" s="4" customFormat="1" ht="40.5" x14ac:dyDescent="0.2">
      <c r="A28" s="33" t="s">
        <v>77</v>
      </c>
      <c r="B28" s="11" t="s">
        <v>40</v>
      </c>
      <c r="C28" s="6" t="s">
        <v>3</v>
      </c>
      <c r="D28" s="6" t="s">
        <v>57</v>
      </c>
      <c r="E28" s="5" t="s">
        <v>127</v>
      </c>
      <c r="F28" s="11" t="s">
        <v>128</v>
      </c>
      <c r="G28" s="12" t="s">
        <v>129</v>
      </c>
    </row>
    <row r="29" spans="1:7" s="4" customFormat="1" ht="40.5" x14ac:dyDescent="0.2">
      <c r="A29" s="33" t="s">
        <v>81</v>
      </c>
      <c r="B29" s="11" t="s">
        <v>24</v>
      </c>
      <c r="C29" s="6" t="s">
        <v>2</v>
      </c>
      <c r="D29" s="6" t="s">
        <v>57</v>
      </c>
      <c r="E29" s="5" t="s">
        <v>130</v>
      </c>
      <c r="F29" s="11" t="s">
        <v>131</v>
      </c>
      <c r="G29" s="12" t="s">
        <v>132</v>
      </c>
    </row>
    <row r="30" spans="1:7" s="4" customFormat="1" ht="27" x14ac:dyDescent="0.2">
      <c r="A30" s="33" t="s">
        <v>85</v>
      </c>
      <c r="B30" s="11" t="s">
        <v>30</v>
      </c>
      <c r="C30" s="6" t="s">
        <v>2</v>
      </c>
      <c r="D30" s="6" t="s">
        <v>57</v>
      </c>
      <c r="E30" s="5" t="s">
        <v>133</v>
      </c>
      <c r="F30" s="11" t="s">
        <v>134</v>
      </c>
      <c r="G30" s="12" t="s">
        <v>135</v>
      </c>
    </row>
    <row r="31" spans="1:7" s="4" customFormat="1" ht="27" x14ac:dyDescent="0.2">
      <c r="A31" s="33" t="s">
        <v>89</v>
      </c>
      <c r="B31" s="11" t="s">
        <v>43</v>
      </c>
      <c r="C31" s="6" t="s">
        <v>2</v>
      </c>
      <c r="D31" s="6" t="s">
        <v>57</v>
      </c>
      <c r="E31" s="5" t="s">
        <v>136</v>
      </c>
      <c r="F31" s="11" t="s">
        <v>137</v>
      </c>
      <c r="G31" s="12" t="s">
        <v>138</v>
      </c>
    </row>
    <row r="32" spans="1:7" s="4" customFormat="1" ht="27" x14ac:dyDescent="0.2">
      <c r="A32" s="33" t="s">
        <v>93</v>
      </c>
      <c r="B32" s="11" t="s">
        <v>15</v>
      </c>
      <c r="C32" s="6" t="s">
        <v>2</v>
      </c>
      <c r="D32" s="6" t="s">
        <v>57</v>
      </c>
      <c r="E32" s="5" t="s">
        <v>139</v>
      </c>
      <c r="F32" s="11" t="s">
        <v>140</v>
      </c>
      <c r="G32" s="12" t="s">
        <v>141</v>
      </c>
    </row>
    <row r="33" spans="1:7" s="4" customFormat="1" ht="40.5" x14ac:dyDescent="0.2">
      <c r="A33" s="33" t="s">
        <v>97</v>
      </c>
      <c r="B33" s="11" t="s">
        <v>13</v>
      </c>
      <c r="C33" s="6" t="s">
        <v>2</v>
      </c>
      <c r="D33" s="6" t="s">
        <v>57</v>
      </c>
      <c r="E33" s="5" t="s">
        <v>142</v>
      </c>
      <c r="F33" s="11" t="s">
        <v>143</v>
      </c>
      <c r="G33" s="12" t="s">
        <v>144</v>
      </c>
    </row>
    <row r="34" spans="1:7" s="4" customFormat="1" ht="27" x14ac:dyDescent="0.2">
      <c r="A34" s="33" t="s">
        <v>101</v>
      </c>
      <c r="B34" s="11" t="s">
        <v>36</v>
      </c>
      <c r="C34" s="6" t="s">
        <v>2</v>
      </c>
      <c r="D34" s="6" t="s">
        <v>57</v>
      </c>
      <c r="E34" s="5" t="s">
        <v>145</v>
      </c>
      <c r="F34" s="11" t="s">
        <v>146</v>
      </c>
      <c r="G34" s="12" t="s">
        <v>147</v>
      </c>
    </row>
    <row r="35" spans="1:7" s="4" customFormat="1" ht="27" x14ac:dyDescent="0.2">
      <c r="A35" s="33" t="s">
        <v>105</v>
      </c>
      <c r="B35" s="11" t="s">
        <v>28</v>
      </c>
      <c r="C35" s="6" t="s">
        <v>2</v>
      </c>
      <c r="D35" s="6" t="s">
        <v>57</v>
      </c>
      <c r="E35" s="5" t="s">
        <v>148</v>
      </c>
      <c r="F35" s="11" t="s">
        <v>149</v>
      </c>
      <c r="G35" s="12" t="s">
        <v>150</v>
      </c>
    </row>
    <row r="36" spans="1:7" s="4" customFormat="1" ht="13.5" x14ac:dyDescent="0.2">
      <c r="A36" s="31"/>
      <c r="B36" s="29"/>
      <c r="C36" s="30"/>
      <c r="D36" s="30"/>
      <c r="E36" s="31"/>
      <c r="F36" s="29"/>
      <c r="G36" s="32"/>
    </row>
    <row r="37" spans="1:7" ht="40.5" customHeight="1" x14ac:dyDescent="0.2">
      <c r="A37" s="35" t="s">
        <v>198</v>
      </c>
      <c r="B37" s="35"/>
      <c r="C37" s="35"/>
      <c r="D37" s="35"/>
      <c r="E37" s="35"/>
      <c r="F37" s="35"/>
      <c r="G37" s="35"/>
    </row>
    <row r="38" spans="1:7" s="1" customFormat="1" ht="26.25" customHeight="1" x14ac:dyDescent="0.2">
      <c r="A38" s="34" t="s">
        <v>199</v>
      </c>
      <c r="B38" s="34"/>
      <c r="C38" s="34"/>
      <c r="D38" s="34"/>
      <c r="E38" s="34"/>
      <c r="F38" s="34"/>
      <c r="G38" s="34"/>
    </row>
    <row r="39" spans="1:7" s="1" customFormat="1" ht="25.5" customHeight="1" x14ac:dyDescent="0.2">
      <c r="A39" s="9" t="s">
        <v>0</v>
      </c>
      <c r="B39" s="10" t="s">
        <v>45</v>
      </c>
      <c r="C39" s="9" t="s">
        <v>46</v>
      </c>
      <c r="D39" s="9" t="s">
        <v>47</v>
      </c>
      <c r="E39" s="9" t="s">
        <v>48</v>
      </c>
      <c r="F39" s="10" t="s">
        <v>49</v>
      </c>
      <c r="G39" s="10" t="s">
        <v>50</v>
      </c>
    </row>
    <row r="40" spans="1:7" s="4" customFormat="1" ht="27" x14ac:dyDescent="0.2">
      <c r="A40" s="33" t="s">
        <v>200</v>
      </c>
      <c r="B40" s="11" t="s">
        <v>21</v>
      </c>
      <c r="C40" s="6" t="s">
        <v>2</v>
      </c>
      <c r="D40" s="6" t="s">
        <v>57</v>
      </c>
      <c r="E40" s="5" t="s">
        <v>151</v>
      </c>
      <c r="F40" s="11" t="s">
        <v>152</v>
      </c>
      <c r="G40" s="12" t="s">
        <v>153</v>
      </c>
    </row>
    <row r="41" spans="1:7" s="4" customFormat="1" ht="27" x14ac:dyDescent="0.2">
      <c r="A41" s="33" t="s">
        <v>201</v>
      </c>
      <c r="B41" s="11" t="s">
        <v>17</v>
      </c>
      <c r="C41" s="6" t="s">
        <v>2</v>
      </c>
      <c r="D41" s="6" t="s">
        <v>57</v>
      </c>
      <c r="E41" s="5" t="s">
        <v>154</v>
      </c>
      <c r="F41" s="11" t="s">
        <v>155</v>
      </c>
      <c r="G41" s="12" t="s">
        <v>156</v>
      </c>
    </row>
    <row r="42" spans="1:7" s="4" customFormat="1" ht="27" x14ac:dyDescent="0.2">
      <c r="A42" s="33" t="s">
        <v>61</v>
      </c>
      <c r="B42" s="11" t="s">
        <v>38</v>
      </c>
      <c r="C42" s="6" t="s">
        <v>2</v>
      </c>
      <c r="D42" s="6" t="s">
        <v>57</v>
      </c>
      <c r="E42" s="5" t="s">
        <v>157</v>
      </c>
      <c r="F42" s="11" t="s">
        <v>158</v>
      </c>
      <c r="G42" s="12" t="s">
        <v>159</v>
      </c>
    </row>
    <row r="43" spans="1:7" s="4" customFormat="1" ht="27" x14ac:dyDescent="0.2">
      <c r="A43" s="33" t="s">
        <v>65</v>
      </c>
      <c r="B43" s="11" t="s">
        <v>39</v>
      </c>
      <c r="C43" s="6" t="s">
        <v>2</v>
      </c>
      <c r="D43" s="6" t="s">
        <v>57</v>
      </c>
      <c r="E43" s="5" t="s">
        <v>160</v>
      </c>
      <c r="F43" s="11" t="s">
        <v>161</v>
      </c>
      <c r="G43" s="12" t="s">
        <v>162</v>
      </c>
    </row>
    <row r="44" spans="1:7" s="4" customFormat="1" ht="40.5" x14ac:dyDescent="0.2">
      <c r="A44" s="33" t="s">
        <v>69</v>
      </c>
      <c r="B44" s="11" t="s">
        <v>11</v>
      </c>
      <c r="C44" s="6" t="s">
        <v>2</v>
      </c>
      <c r="D44" s="6" t="s">
        <v>57</v>
      </c>
      <c r="E44" s="5" t="s">
        <v>163</v>
      </c>
      <c r="F44" s="11" t="s">
        <v>164</v>
      </c>
      <c r="G44" s="12" t="s">
        <v>165</v>
      </c>
    </row>
    <row r="45" spans="1:7" s="4" customFormat="1" ht="27" x14ac:dyDescent="0.2">
      <c r="A45" s="33" t="s">
        <v>73</v>
      </c>
      <c r="B45" s="11" t="s">
        <v>19</v>
      </c>
      <c r="C45" s="6" t="s">
        <v>2</v>
      </c>
      <c r="D45" s="6" t="s">
        <v>57</v>
      </c>
      <c r="E45" s="5" t="s">
        <v>166</v>
      </c>
      <c r="F45" s="11" t="s">
        <v>167</v>
      </c>
      <c r="G45" s="12" t="s">
        <v>168</v>
      </c>
    </row>
    <row r="46" spans="1:7" s="4" customFormat="1" ht="13.5" x14ac:dyDescent="0.2">
      <c r="A46" s="33" t="s">
        <v>77</v>
      </c>
      <c r="B46" s="11" t="s">
        <v>19</v>
      </c>
      <c r="C46" s="6" t="s">
        <v>3</v>
      </c>
      <c r="D46" s="6" t="s">
        <v>57</v>
      </c>
      <c r="E46" s="5" t="s">
        <v>169</v>
      </c>
      <c r="F46" s="11" t="s">
        <v>170</v>
      </c>
      <c r="G46" s="12" t="s">
        <v>171</v>
      </c>
    </row>
    <row r="47" spans="1:7" ht="27" x14ac:dyDescent="0.2">
      <c r="A47" s="33" t="s">
        <v>81</v>
      </c>
      <c r="B47" s="11" t="s">
        <v>34</v>
      </c>
      <c r="C47" s="6" t="s">
        <v>2</v>
      </c>
      <c r="D47" s="6" t="s">
        <v>172</v>
      </c>
      <c r="E47" s="5" t="s">
        <v>173</v>
      </c>
      <c r="F47" s="11" t="s">
        <v>174</v>
      </c>
      <c r="G47" s="12" t="s">
        <v>175</v>
      </c>
    </row>
    <row r="48" spans="1:7" s="4" customFormat="1" ht="27" x14ac:dyDescent="0.2">
      <c r="A48" s="33" t="s">
        <v>85</v>
      </c>
      <c r="B48" s="11" t="s">
        <v>41</v>
      </c>
      <c r="C48" s="6" t="s">
        <v>2</v>
      </c>
      <c r="D48" s="6" t="s">
        <v>57</v>
      </c>
      <c r="E48" s="5" t="s">
        <v>176</v>
      </c>
      <c r="F48" s="11" t="s">
        <v>177</v>
      </c>
      <c r="G48" s="12" t="s">
        <v>178</v>
      </c>
    </row>
    <row r="49" spans="1:7" s="4" customFormat="1" ht="27" x14ac:dyDescent="0.2">
      <c r="A49" s="33" t="s">
        <v>89</v>
      </c>
      <c r="B49" s="11" t="s">
        <v>7</v>
      </c>
      <c r="C49" s="6" t="s">
        <v>2</v>
      </c>
      <c r="D49" s="6" t="s">
        <v>57</v>
      </c>
      <c r="E49" s="5" t="s">
        <v>179</v>
      </c>
      <c r="F49" s="11" t="s">
        <v>180</v>
      </c>
      <c r="G49" s="12" t="s">
        <v>181</v>
      </c>
    </row>
    <row r="50" spans="1:7" s="4" customFormat="1" ht="27" x14ac:dyDescent="0.2">
      <c r="A50" s="33" t="s">
        <v>93</v>
      </c>
      <c r="B50" s="11" t="s">
        <v>7</v>
      </c>
      <c r="C50" s="6" t="s">
        <v>3</v>
      </c>
      <c r="D50" s="6" t="s">
        <v>57</v>
      </c>
      <c r="E50" s="5" t="s">
        <v>182</v>
      </c>
      <c r="F50" s="11" t="s">
        <v>183</v>
      </c>
      <c r="G50" s="12" t="s">
        <v>184</v>
      </c>
    </row>
    <row r="51" spans="1:7" s="4" customFormat="1" ht="27" x14ac:dyDescent="0.2">
      <c r="A51" s="33" t="s">
        <v>97</v>
      </c>
      <c r="B51" s="11" t="s">
        <v>9</v>
      </c>
      <c r="C51" s="6" t="s">
        <v>2</v>
      </c>
      <c r="D51" s="6" t="s">
        <v>57</v>
      </c>
      <c r="E51" s="5" t="s">
        <v>185</v>
      </c>
      <c r="F51" s="11" t="s">
        <v>186</v>
      </c>
      <c r="G51" s="12" t="s">
        <v>187</v>
      </c>
    </row>
    <row r="52" spans="1:7" s="4" customFormat="1" ht="27" x14ac:dyDescent="0.2">
      <c r="A52" s="33" t="s">
        <v>101</v>
      </c>
      <c r="B52" s="11" t="s">
        <v>9</v>
      </c>
      <c r="C52" s="6" t="s">
        <v>2</v>
      </c>
      <c r="D52" s="6" t="s">
        <v>57</v>
      </c>
      <c r="E52" s="5" t="s">
        <v>188</v>
      </c>
      <c r="F52" s="11" t="s">
        <v>189</v>
      </c>
      <c r="G52" s="12" t="s">
        <v>190</v>
      </c>
    </row>
    <row r="53" spans="1:7" s="4" customFormat="1" ht="27" x14ac:dyDescent="0.2">
      <c r="A53" s="33" t="s">
        <v>105</v>
      </c>
      <c r="B53" s="11" t="s">
        <v>26</v>
      </c>
      <c r="C53" s="6" t="s">
        <v>2</v>
      </c>
      <c r="D53" s="6" t="s">
        <v>57</v>
      </c>
      <c r="E53" s="5" t="s">
        <v>191</v>
      </c>
      <c r="F53" s="11" t="s">
        <v>192</v>
      </c>
      <c r="G53" s="12" t="s">
        <v>193</v>
      </c>
    </row>
  </sheetData>
  <sortState xmlns:xlrd2="http://schemas.microsoft.com/office/spreadsheetml/2017/richdata2" ref="A40:G53">
    <sortCondition ref="B40:B53"/>
    <sortCondition ref="C40:C53"/>
    <sortCondition ref="E40:E53"/>
  </sortState>
  <mergeCells count="6">
    <mergeCell ref="A38:G38"/>
    <mergeCell ref="A1:G1"/>
    <mergeCell ref="A2:G2"/>
    <mergeCell ref="A19:G19"/>
    <mergeCell ref="A20:G20"/>
    <mergeCell ref="A37:G37"/>
  </mergeCells>
  <phoneticPr fontId="8" type="noConversion"/>
  <pageMargins left="0.75" right="0.75" top="1" bottom="1" header="0.5" footer="0.5"/>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DA-634 (抽检)</vt:lpstr>
      <vt:lpstr>抽检-43 (2)</vt:lpstr>
      <vt:lpstr>抽检-43</vt:lpstr>
      <vt:lpstr>2022下半年大创抽检答辩</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Cheng</dc:creator>
  <cp:lastModifiedBy>罗义成</cp:lastModifiedBy>
  <cp:lastPrinted>2022-10-23T23:39:00Z</cp:lastPrinted>
  <dcterms:created xsi:type="dcterms:W3CDTF">2015-06-05T18:19:00Z</dcterms:created>
  <dcterms:modified xsi:type="dcterms:W3CDTF">2022-10-24T09:21:05Z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C94127A7D3694028B3F18BA867F01695</vt:lpwstr>
  </property>
  <property fmtid="{D5CDD505-2E9C-101B-9397-08002B2CF9AE}" pid="3" name="KSOProductBuildVer">
    <vt:lpwstr>2052-11.1.0.12598</vt:lpwstr>
  </property>
</Properties>
</file>